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harefolder\99\گزارشات اداره\"/>
    </mc:Choice>
  </mc:AlternateContent>
  <bookViews>
    <workbookView xWindow="0" yWindow="0" windowWidth="19200" windowHeight="11505"/>
  </bookViews>
  <sheets>
    <sheet name="990210" sheetId="8" r:id="rId1"/>
  </sheets>
  <definedNames>
    <definedName name="_xlnm._FilterDatabase" localSheetId="0" hidden="1">'990210'!$A$2:$N$136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" i="8" l="1"/>
  <c r="K5" i="8"/>
  <c r="K6" i="8"/>
  <c r="K7" i="8"/>
  <c r="K8" i="8"/>
  <c r="K9" i="8"/>
  <c r="K10" i="8"/>
  <c r="K11" i="8"/>
  <c r="K12" i="8"/>
  <c r="K13" i="8"/>
  <c r="K14" i="8"/>
  <c r="K15" i="8"/>
  <c r="K16" i="8"/>
  <c r="K17" i="8"/>
  <c r="K18" i="8"/>
  <c r="K19" i="8"/>
  <c r="K20" i="8"/>
  <c r="K21" i="8"/>
  <c r="K22" i="8"/>
  <c r="K23" i="8"/>
  <c r="K24" i="8"/>
  <c r="K25" i="8"/>
  <c r="K26" i="8"/>
  <c r="K27" i="8"/>
  <c r="K28" i="8"/>
  <c r="K29" i="8"/>
  <c r="K30" i="8"/>
  <c r="K31" i="8"/>
  <c r="K32" i="8"/>
  <c r="K33" i="8"/>
  <c r="K34" i="8"/>
  <c r="K35" i="8"/>
  <c r="K36" i="8"/>
  <c r="K37" i="8"/>
  <c r="K38" i="8"/>
  <c r="K39" i="8"/>
  <c r="K40" i="8"/>
  <c r="K41" i="8"/>
  <c r="K42" i="8"/>
  <c r="K43" i="8"/>
  <c r="K44" i="8"/>
  <c r="K45" i="8"/>
  <c r="K46" i="8"/>
  <c r="K47" i="8"/>
  <c r="K48" i="8"/>
  <c r="K49" i="8"/>
  <c r="K50" i="8"/>
  <c r="K51" i="8"/>
  <c r="K52" i="8"/>
  <c r="K53" i="8"/>
  <c r="K54" i="8"/>
  <c r="K55" i="8"/>
  <c r="K56" i="8"/>
  <c r="K57" i="8"/>
  <c r="K58" i="8"/>
  <c r="K59" i="8"/>
  <c r="K60" i="8"/>
  <c r="K61" i="8"/>
  <c r="K62" i="8"/>
  <c r="K63" i="8"/>
  <c r="K64" i="8"/>
  <c r="K65" i="8"/>
  <c r="K66" i="8"/>
  <c r="K67" i="8"/>
  <c r="K68" i="8"/>
  <c r="K69" i="8"/>
  <c r="K70" i="8"/>
  <c r="K71" i="8"/>
  <c r="K72" i="8"/>
  <c r="K73" i="8"/>
  <c r="K74" i="8"/>
  <c r="K75" i="8"/>
  <c r="K76" i="8"/>
  <c r="K77" i="8"/>
  <c r="K78" i="8"/>
  <c r="K79" i="8"/>
  <c r="K80" i="8"/>
  <c r="K81" i="8"/>
  <c r="K82" i="8"/>
  <c r="K83" i="8"/>
  <c r="K84" i="8"/>
  <c r="K85" i="8"/>
  <c r="K86" i="8"/>
  <c r="K87" i="8"/>
  <c r="K88" i="8"/>
  <c r="K89" i="8"/>
  <c r="K90" i="8"/>
  <c r="K91" i="8"/>
  <c r="K92" i="8"/>
  <c r="K93" i="8"/>
  <c r="K94" i="8"/>
  <c r="K95" i="8"/>
  <c r="K96" i="8"/>
  <c r="K97" i="8"/>
  <c r="K98" i="8"/>
  <c r="K99" i="8"/>
  <c r="K100" i="8"/>
  <c r="K101" i="8"/>
  <c r="K102" i="8"/>
  <c r="K103" i="8"/>
  <c r="K104" i="8"/>
  <c r="K105" i="8"/>
  <c r="K106" i="8"/>
  <c r="K107" i="8"/>
  <c r="K108" i="8"/>
  <c r="K109" i="8"/>
  <c r="K110" i="8"/>
  <c r="K111" i="8"/>
  <c r="K112" i="8"/>
  <c r="K113" i="8"/>
  <c r="K114" i="8"/>
  <c r="K115" i="8"/>
  <c r="K116" i="8"/>
  <c r="K117" i="8"/>
  <c r="K118" i="8"/>
  <c r="K119" i="8"/>
  <c r="K120" i="8"/>
  <c r="K121" i="8"/>
  <c r="K122" i="8"/>
  <c r="K123" i="8"/>
  <c r="K124" i="8"/>
  <c r="K125" i="8"/>
  <c r="K126" i="8"/>
  <c r="K127" i="8"/>
  <c r="K128" i="8"/>
  <c r="K129" i="8"/>
  <c r="K130" i="8"/>
  <c r="K131" i="8"/>
  <c r="K132" i="8"/>
  <c r="K133" i="8"/>
  <c r="K134" i="8"/>
  <c r="K135" i="8"/>
  <c r="K3" i="8"/>
  <c r="K136" i="8" l="1"/>
  <c r="L4" i="8"/>
  <c r="L5" i="8"/>
  <c r="L6" i="8"/>
  <c r="L7" i="8"/>
  <c r="L8" i="8"/>
  <c r="L9" i="8"/>
  <c r="L10" i="8"/>
  <c r="L11" i="8"/>
  <c r="L12" i="8"/>
  <c r="L13" i="8"/>
  <c r="L14" i="8"/>
  <c r="L15" i="8"/>
  <c r="L16" i="8"/>
  <c r="L17" i="8"/>
  <c r="L18" i="8"/>
  <c r="L19" i="8"/>
  <c r="L20" i="8"/>
  <c r="L21" i="8"/>
  <c r="L22" i="8"/>
  <c r="L23" i="8"/>
  <c r="L24" i="8"/>
  <c r="L25" i="8"/>
  <c r="L26" i="8"/>
  <c r="L27" i="8"/>
  <c r="L28" i="8"/>
  <c r="L29" i="8"/>
  <c r="L30" i="8"/>
  <c r="L31" i="8"/>
  <c r="L32" i="8"/>
  <c r="L33" i="8"/>
  <c r="L34" i="8"/>
  <c r="L35" i="8"/>
  <c r="L36" i="8"/>
  <c r="L37" i="8"/>
  <c r="L38" i="8"/>
  <c r="L39" i="8"/>
  <c r="L40" i="8"/>
  <c r="L41" i="8"/>
  <c r="L42" i="8"/>
  <c r="L43" i="8"/>
  <c r="L44" i="8"/>
  <c r="L45" i="8"/>
  <c r="L46" i="8"/>
  <c r="L47" i="8"/>
  <c r="L48" i="8"/>
  <c r="L49" i="8"/>
  <c r="L50" i="8"/>
  <c r="L51" i="8"/>
  <c r="L52" i="8"/>
  <c r="L53" i="8"/>
  <c r="L54" i="8"/>
  <c r="L55" i="8"/>
  <c r="L56" i="8"/>
  <c r="L57" i="8"/>
  <c r="L58" i="8"/>
  <c r="L59" i="8"/>
  <c r="L60" i="8"/>
  <c r="L61" i="8"/>
  <c r="L62" i="8"/>
  <c r="L63" i="8"/>
  <c r="L64" i="8"/>
  <c r="L65" i="8"/>
  <c r="L66" i="8"/>
  <c r="L67" i="8"/>
  <c r="L68" i="8"/>
  <c r="L69" i="8"/>
  <c r="L70" i="8"/>
  <c r="L71" i="8"/>
  <c r="L72" i="8"/>
  <c r="L73" i="8"/>
  <c r="L74" i="8"/>
  <c r="L75" i="8"/>
  <c r="L76" i="8"/>
  <c r="L77" i="8"/>
  <c r="L78" i="8"/>
  <c r="L79" i="8"/>
  <c r="L80" i="8"/>
  <c r="L81" i="8"/>
  <c r="L82" i="8"/>
  <c r="L83" i="8"/>
  <c r="L84" i="8"/>
  <c r="L85" i="8"/>
  <c r="L86" i="8"/>
  <c r="L87" i="8"/>
  <c r="L88" i="8"/>
  <c r="L89" i="8"/>
  <c r="L90" i="8"/>
  <c r="L91" i="8"/>
  <c r="L92" i="8"/>
  <c r="L93" i="8"/>
  <c r="L94" i="8"/>
  <c r="L95" i="8"/>
  <c r="L96" i="8"/>
  <c r="L97" i="8"/>
  <c r="L98" i="8"/>
  <c r="L99" i="8"/>
  <c r="L100" i="8"/>
  <c r="L101" i="8"/>
  <c r="L102" i="8"/>
  <c r="L103" i="8"/>
  <c r="L104" i="8"/>
  <c r="L105" i="8"/>
  <c r="L106" i="8"/>
  <c r="L107" i="8"/>
  <c r="L108" i="8"/>
  <c r="L109" i="8"/>
  <c r="L110" i="8"/>
  <c r="L111" i="8"/>
  <c r="L112" i="8"/>
  <c r="L113" i="8"/>
  <c r="L114" i="8"/>
  <c r="L115" i="8"/>
  <c r="L116" i="8"/>
  <c r="L117" i="8"/>
  <c r="L118" i="8"/>
  <c r="L119" i="8"/>
  <c r="L120" i="8"/>
  <c r="L121" i="8"/>
  <c r="L122" i="8"/>
  <c r="L123" i="8"/>
  <c r="L124" i="8"/>
  <c r="L125" i="8"/>
  <c r="L126" i="8"/>
  <c r="L127" i="8"/>
  <c r="L128" i="8"/>
  <c r="L129" i="8"/>
  <c r="L130" i="8"/>
  <c r="L131" i="8"/>
  <c r="L132" i="8"/>
  <c r="L133" i="8"/>
  <c r="L134" i="8"/>
  <c r="L135" i="8"/>
  <c r="L3" i="8"/>
  <c r="L136" i="8" l="1"/>
</calcChain>
</file>

<file path=xl/sharedStrings.xml><?xml version="1.0" encoding="utf-8"?>
<sst xmlns="http://schemas.openxmlformats.org/spreadsheetml/2006/main" count="513" uniqueCount="237">
  <si>
    <t>ردیف</t>
  </si>
  <si>
    <t>MILK APTAMIL PEPTI JUNIOR® 400 G POWD</t>
  </si>
  <si>
    <t>MILK APTAMIL PREMATURE® 400 G POWD</t>
  </si>
  <si>
    <t>MILK BEBELAC COMFORT® 400 G POWD</t>
  </si>
  <si>
    <t>MILK BEBELAC HA® 400 G POWD</t>
  </si>
  <si>
    <t>MILK BEBELAC PREMATURE® 400 G POWD</t>
  </si>
  <si>
    <t>MILK APTAMIL PDF® 400 G POWD</t>
  </si>
  <si>
    <t>MILK APTAMIL HA2® 400G POWD</t>
  </si>
  <si>
    <t>MILK APTAMIL PRETERM® 70 ML LIQUID</t>
  </si>
  <si>
    <t>MILK APTAMIL PEPTI® 400 G POWD</t>
  </si>
  <si>
    <t>MILK APTAMIL HA 1® 400 G POWD</t>
  </si>
  <si>
    <t xml:space="preserve"> APTAMIL PROTEIN SUPPLEMENT</t>
  </si>
  <si>
    <t>Aptamil FMS® 200G POWD</t>
  </si>
  <si>
    <t>Peptamen</t>
  </si>
  <si>
    <t>Peptamen Junior</t>
  </si>
  <si>
    <t>Resource Junior</t>
  </si>
  <si>
    <t xml:space="preserve"> NAN HA 1</t>
  </si>
  <si>
    <t xml:space="preserve"> PreNAN</t>
  </si>
  <si>
    <t>Infatrini 125 ml</t>
  </si>
  <si>
    <t>Nutrinidrink Vanilla 200ml</t>
  </si>
  <si>
    <t>Nutrinidrink Strawberry 200ml</t>
  </si>
  <si>
    <t>Nutrinidrink Vanilla 400gr</t>
  </si>
  <si>
    <t>MCT Oil</t>
  </si>
  <si>
    <t>Fortimel vanilla</t>
  </si>
  <si>
    <t>Keotcal 4:1 vanilla</t>
  </si>
  <si>
    <t xml:space="preserve">Ensure Prebiotic Vanilla </t>
  </si>
  <si>
    <t xml:space="preserve">Pediasure Smart Choice Powder FSMP </t>
  </si>
  <si>
    <t>Glucerna SR NG Parity vanilla powder</t>
  </si>
  <si>
    <t>Similac Neosure with LCPS</t>
  </si>
  <si>
    <t xml:space="preserve">Similac Human Milk Fortifier </t>
  </si>
  <si>
    <t>Isomil NG Sucrose free</t>
  </si>
  <si>
    <t>Similac Total Comfort 1</t>
  </si>
  <si>
    <t>Similac Total Comfort 2</t>
  </si>
  <si>
    <t>Pro-phree</t>
  </si>
  <si>
    <t xml:space="preserve">Calshake banana </t>
  </si>
  <si>
    <t>Calshake chocolate</t>
  </si>
  <si>
    <t xml:space="preserve">Calshake strawberry </t>
  </si>
  <si>
    <t>Calshake vanilla</t>
  </si>
  <si>
    <t>Diben</t>
  </si>
  <si>
    <t>Frebini original fiber</t>
  </si>
  <si>
    <t>Fresubin HP energy</t>
  </si>
  <si>
    <t>Fresubin original</t>
  </si>
  <si>
    <t>Reconvan</t>
  </si>
  <si>
    <t>Supportan</t>
  </si>
  <si>
    <t>Survimed OPD</t>
  </si>
  <si>
    <t>کاربرد  درمانی</t>
  </si>
  <si>
    <t>Aptamil Pepti 1® 400G Powder</t>
  </si>
  <si>
    <t>Aptamil Pepti 2® 400G Powder</t>
  </si>
  <si>
    <t>عدم تحمل لاکتوز</t>
  </si>
  <si>
    <t>formula for premature and low birth weight infants</t>
  </si>
  <si>
    <t>For infants at risk of allergy</t>
  </si>
  <si>
    <t>fluid restriction and malnutrition</t>
  </si>
  <si>
    <t>malnutrition</t>
  </si>
  <si>
    <t>Ketogenic diets</t>
  </si>
  <si>
    <t>عدم تحمل لاکتوز،گالاکتوزمیا</t>
  </si>
  <si>
    <t>Optifast VLCD Bar Cappuccino(6*60g)</t>
  </si>
  <si>
    <t>Optifast Milk Shake Chocolate(12*53g)</t>
  </si>
  <si>
    <t>Optifast Milk Shake Strawberry(12*53g)</t>
  </si>
  <si>
    <t>Optifast Milk Shake Vanilla(12*53g)</t>
  </si>
  <si>
    <t>Optifast VLCD Dessert Chocolate(8*53g)</t>
  </si>
  <si>
    <t>Optifast VLCD Soup Chicken (8*53g)</t>
  </si>
  <si>
    <t>lactose intolerance</t>
  </si>
  <si>
    <t>lactase deficiency</t>
  </si>
  <si>
    <t>NAN HA 2</t>
  </si>
  <si>
    <t>دسته بیماری /  گروه هدف</t>
  </si>
  <si>
    <t>نام شیرخشک رژیمی / غذای ویژه</t>
  </si>
  <si>
    <t>Malnutrition,Malabsorption</t>
  </si>
  <si>
    <t>Metabolic disorders</t>
  </si>
  <si>
    <t>nutritionally complete very low calorie diet designed for the management of obesity and overweight people.</t>
  </si>
  <si>
    <t xml:space="preserve"> NAN AL 110</t>
  </si>
  <si>
    <t>دارای پروتئین هیدرولیز شده  مناسب برای شیرخواران دچار کمبود آنزیم لاکتاز</t>
  </si>
  <si>
    <t xml:space="preserve">(Adrenoleukodystrophy)ALD </t>
  </si>
  <si>
    <t>LORENZOS OIL® 500 ML LIQUID</t>
  </si>
  <si>
    <t>for ALD over 1 year old</t>
  </si>
  <si>
    <t xml:space="preserve">(Maple syrup urine Disease)MSUD </t>
  </si>
  <si>
    <t>MILK KETONEX-1® 400 G POWD</t>
  </si>
  <si>
    <t>for MSUD from birth to 1 year old</t>
  </si>
  <si>
    <t>MILK MSUD ANAMIX INFANT  400G POWD</t>
  </si>
  <si>
    <t>COMIDA MSUD A FORMULA 400G POWD</t>
  </si>
  <si>
    <t>MILK KETONEX-2® 400 G POWD</t>
  </si>
  <si>
    <t>for MSUD over 1 year old</t>
  </si>
  <si>
    <t>MILK MSUD MAXAMAID  500G POWD</t>
  </si>
  <si>
    <t>for MSUD from 1 to 8 years old</t>
  </si>
  <si>
    <t>MSUD Maxamum flavoured</t>
  </si>
  <si>
    <t>for MSUD over 8 years old</t>
  </si>
  <si>
    <t>MSUD Maxamum Unflavoured</t>
  </si>
  <si>
    <t>COMIDA MSUD B FORMULA 500 G POWD</t>
  </si>
  <si>
    <t>(Phenyl kentonuria)PKU</t>
  </si>
  <si>
    <t>MILK PHENEX-1® 400 G POWD</t>
  </si>
  <si>
    <t>for PKU  from birth to 1 year old</t>
  </si>
  <si>
    <t>COMIDA PKU A FORMULA 500 G POWD</t>
  </si>
  <si>
    <t>MILK PKU NUTRI 1 ENERGY® 400G POWD</t>
  </si>
  <si>
    <t>MILK PHENEX-2® 400 G POWD</t>
  </si>
  <si>
    <t>for PKU over 1 year old</t>
  </si>
  <si>
    <t>MILK PKU NUTRI 2 ENERGY®454 G POWD UNFLAVOURED</t>
  </si>
  <si>
    <t>MILK PKU NUTRI 2 ENERGY®454 G POWD Orang</t>
  </si>
  <si>
    <t>MILK PKU NUTRI 3 ENERGY®454 G POWD UNFLAVOURED</t>
  </si>
  <si>
    <t>for PKU over 9 years old</t>
  </si>
  <si>
    <t>MILK PKU NUTRI 3 ENERGY®454 G POWD Orang</t>
  </si>
  <si>
    <t>MILK PKU TRIO -VITAFLO- 400 G POWD VANILLA</t>
  </si>
  <si>
    <t>MILK COMIDA PKU B FORMULA CREAM  500G POWD</t>
  </si>
  <si>
    <t>MILK COMIDA PKU B FORMULA ® 500G POWD</t>
  </si>
  <si>
    <t>MILK COMIDA PKU C FORMULA ® 500G POWD</t>
  </si>
  <si>
    <t>for PKU over 15 year old</t>
  </si>
  <si>
    <t xml:space="preserve">PKU LOPHLEX LQ 20*125 ML LIQUID JUICY BERRIES </t>
  </si>
  <si>
    <t>for PKU over 4 year old</t>
  </si>
  <si>
    <t>PKU LOPHLEX LQ 20*125 ML LIQUID JUICY   Tropical</t>
  </si>
  <si>
    <t>MILK PKU COOLER 15 -VITAFLO- 130 ML LIQUID RED</t>
  </si>
  <si>
    <t>for PKU over 3 year old</t>
  </si>
  <si>
    <t>MILK PKU COOLER 15 -VITAFLO- 130 ML  ORANGE</t>
  </si>
  <si>
    <t xml:space="preserve">PKU Cooler 20 Red </t>
  </si>
  <si>
    <t>PKU Cooler 20 Yellow</t>
  </si>
  <si>
    <t>Mevalia PKU Motion 20 Red fruits</t>
  </si>
  <si>
    <t>Mevalia PKU Motion 20 Yellow fruits</t>
  </si>
  <si>
    <t>Comida-PKU B formula</t>
  </si>
  <si>
    <t>PKU EXPRESS 15 -VITAFLO- 25 G SACHET LEMON</t>
  </si>
  <si>
    <t xml:space="preserve"> PKU EXPRESS 15 -VITAFLO- 25 G SACHET UNFLAVORED</t>
  </si>
  <si>
    <t xml:space="preserve"> PKU EXPRESS 15 -VITAFLO- 25 G SACHET ORANGE</t>
  </si>
  <si>
    <t xml:space="preserve"> PKU EXPRESS 15 -VITAFLO- 25 G SACHET  15 TROPICALL</t>
  </si>
  <si>
    <t xml:space="preserve"> PKU GEL  VITAFLO  24 G SACHET UNFLAVORED</t>
  </si>
  <si>
    <t xml:space="preserve"> PKU GEL  VITAFLO  24 G SACHE ORANGE</t>
  </si>
  <si>
    <t xml:space="preserve"> PKU GEL  VITAFLO  24 G SACHE RASPBERRY</t>
  </si>
  <si>
    <t xml:space="preserve">(Urea Cycle Disorder)UCD </t>
  </si>
  <si>
    <t>MILK CYCLINEX-1® 400 G POW</t>
  </si>
  <si>
    <t>for UCD  from birth to 1 year old</t>
  </si>
  <si>
    <t>COMIDA URC A FORMULA 400 G POWD</t>
  </si>
  <si>
    <t>MILK CYCLINEX-2® 400 G POWD</t>
  </si>
  <si>
    <t>for UCD over 1 year old</t>
  </si>
  <si>
    <t>COMIDA URC B FORMULA 500 G POWD</t>
  </si>
  <si>
    <t>MILK DIALAMINE 400 G POWDER</t>
  </si>
  <si>
    <t>for UCD over 6 months</t>
  </si>
  <si>
    <t>lipoproteinemia</t>
  </si>
  <si>
    <t xml:space="preserve">MILK HEPARON JUNIOR 400 G POWDER </t>
  </si>
  <si>
    <t>for liver disease</t>
  </si>
  <si>
    <t>MILK MONOGEN 400G</t>
  </si>
  <si>
    <t xml:space="preserve">for lipoproteinemia </t>
  </si>
  <si>
    <t>Kanso Lipano</t>
  </si>
  <si>
    <t>for lipoproteinemia from birth to 1 year old</t>
  </si>
  <si>
    <t>MILK ELECARE® 400 G POWD</t>
  </si>
  <si>
    <t>for allergy from birth to 1 year old</t>
  </si>
  <si>
    <t>PRECOMIDA 400 GG POWD</t>
  </si>
  <si>
    <t>MILK GALACTOMIN  17  400 G POWD</t>
  </si>
  <si>
    <t>for Galactosomia over 1 year old</t>
  </si>
  <si>
    <t xml:space="preserve">Glucose-Galactose Malabsorption </t>
  </si>
  <si>
    <t>Galacto start</t>
  </si>
  <si>
    <t>for GGM over 1 year old</t>
  </si>
  <si>
    <t>MILK GALACTOMIN 19 FORMULA-NUMIL- 400G POWD</t>
  </si>
  <si>
    <t xml:space="preserve">for GGM </t>
  </si>
  <si>
    <t xml:space="preserve">Glutaric Aciduria </t>
  </si>
  <si>
    <t>MILK GLUTAREX-1® 400 G POWD</t>
  </si>
  <si>
    <t>for Glutaric Aciduria from birth to 1 year old</t>
  </si>
  <si>
    <t>COMIDA- GAC A FORMULA 400 G POWD</t>
  </si>
  <si>
    <t>MILK GA1 ANAMIX INFANT  400 G POWD</t>
  </si>
  <si>
    <t>MILK GLUTAREX-2® 400 G POWD</t>
  </si>
  <si>
    <t>for Glutaric Aciduria over 1 year old</t>
  </si>
  <si>
    <t>COMIDA-GAC B FORMULA 500 G POWD</t>
  </si>
  <si>
    <t xml:space="preserve">MILK XLYS LOW TRY MAXAMIAD 500 G POWDER </t>
  </si>
  <si>
    <t>for Homocystinuria  from birth to 1 year old</t>
  </si>
  <si>
    <t>Comida HCYS A Formula</t>
  </si>
  <si>
    <t>MILK HOMINEX-2® 400 G POWD</t>
  </si>
  <si>
    <t>for Homocystinuria over 1 year old</t>
  </si>
  <si>
    <t>COMIDA-HCYS B FORMULA 500 G POWD</t>
  </si>
  <si>
    <t>Isovaleric Acidemia</t>
  </si>
  <si>
    <t>MILK IVA ANAMIX INFANT® 400 G POWD</t>
  </si>
  <si>
    <t>for Isovaleric Acidemia from birth to 1 year old</t>
  </si>
  <si>
    <t>MILK I -VALEX-1® 400 G POWD</t>
  </si>
  <si>
    <t>COMIDA-LEU A FORMULA® 400 G POWD</t>
  </si>
  <si>
    <t>MILK IVA ANAMIX INFANTJUNIOR 400G</t>
  </si>
  <si>
    <t>for Isovaleric Acidemia over 1 year old</t>
  </si>
  <si>
    <t>MILK XLEU MAXAMAID 500 G POWDER</t>
  </si>
  <si>
    <t>MILK I -VALEX-2® 400 G POWD</t>
  </si>
  <si>
    <t>COMIDA-LEU B FORMULA® 500 G POWD</t>
  </si>
  <si>
    <t xml:space="preserve">Organic Acidemia </t>
  </si>
  <si>
    <t>MILK PROPIMEX-1® 400 G POWD</t>
  </si>
  <si>
    <t>for Organic Acidemia from birth to 1 year old</t>
  </si>
  <si>
    <t>COMIDA -OAC A FORMULA 400 G POWD</t>
  </si>
  <si>
    <t>MILK MMA/ PA ANAMIX INFANT -NUMIL- 400G POWD</t>
  </si>
  <si>
    <t>MILK PROPIMEX-2® 400 G POWD</t>
  </si>
  <si>
    <t>for Organic Acidemia over 1 year old</t>
  </si>
  <si>
    <t>COMIDA -OAC B FORMULA 500 G POWD</t>
  </si>
  <si>
    <t>MILK XMTVI MAXAMAID  500G POWD</t>
  </si>
  <si>
    <t>Tyrosinemia</t>
  </si>
  <si>
    <t>COMIDA TYRO A FORMULA 400G POWD</t>
  </si>
  <si>
    <t>for Tyrosinemia from birth to 1 year old</t>
  </si>
  <si>
    <t>MILK TYREX-1® 400 G POWD</t>
  </si>
  <si>
    <t>MILK TYR ANAMIX INFANT 400 G POWD</t>
  </si>
  <si>
    <t>MILK TYREX-2® 400 G POWD</t>
  </si>
  <si>
    <t>for Tyrosinemia over 1 year old</t>
  </si>
  <si>
    <t>COMIDA TYRO B FORMULA500 G POWD</t>
  </si>
  <si>
    <t>MILK XPHEN TYR MAXAMAID 500 G POWDER</t>
  </si>
  <si>
    <t xml:space="preserve">فهرست شیرخشک های رژیمی و غذاهای ویژه  </t>
  </si>
  <si>
    <t>patients with increased energy requirements e.g. patients with cystic fibrosis, cancer or HIV/AIDS, malnutriton, malabsorption states</t>
  </si>
  <si>
    <t>children 1-10 years for prevention  and management of malnutrition growth failure</t>
  </si>
  <si>
    <t>children aged 1-10 years on medical grounds for short  bowel syndrome, intractable malabsorption, patients with proven inflammatory bowel disease and bowel fistulae.</t>
  </si>
  <si>
    <t>liver disease</t>
  </si>
  <si>
    <t>Homocystinuria</t>
  </si>
  <si>
    <t>Malnutrition</t>
  </si>
  <si>
    <t xml:space="preserve">Cows' milk allergy </t>
  </si>
  <si>
    <t>Cows' milk allergy,Malabsorption</t>
  </si>
  <si>
    <t>Rrisk of allergy</t>
  </si>
  <si>
    <t>Premature (Human Milk Fortifier )</t>
  </si>
  <si>
    <t>Premature</t>
  </si>
  <si>
    <t>Fat malabsorption</t>
  </si>
  <si>
    <t>Epilepsy</t>
  </si>
  <si>
    <t>Obesity</t>
  </si>
  <si>
    <t>formula for babies who were born prematurely. Designed to be used as a preterm post-discharge formula.</t>
  </si>
  <si>
    <t>supplement to breast milk or a formula for premature infants weighing less than 1000 grams</t>
  </si>
  <si>
    <t>human milk fortifier for premature and low birth weight infants</t>
  </si>
  <si>
    <t>infants with malabsorption related conditions An extensively hydrolysed whey-based formula, containing 50% (MCT)</t>
  </si>
  <si>
    <t>or premature and low-birth-weight infants as a  nutritional supplement to add to human milk</t>
  </si>
  <si>
    <t>Malabsorption, Pancreatitis ,Short bowel syndrome, Chronic diarrhea, Crohn’s disease/IBD,Cystic Fibrosis, Delayed gastric emptying Cerebral Palsy, Malnutrition Malabsorption related to cancer treatment Celiac disease with malabsorption</t>
  </si>
  <si>
    <t>Cystic Fibrosis, Cerebral Palsy, Failure to thrive/faltering growth, Cardiac disease, Burns, Cancer, HIV/AIDS</t>
  </si>
  <si>
    <t>nutritional supplement for people with, or at risk of developing, disease-related malnutrition</t>
  </si>
  <si>
    <t>dietary managmenet of  atients with or at risk of malnutrition</t>
  </si>
  <si>
    <t>Unwanted weight loss　,Malnutrition, Neurological and physical limitations Chewing, swallowing and passage disorders, Pre and post operative, Cystic fibrosis　</t>
  </si>
  <si>
    <t>malnutrition with impaired glucose metabolism such as impaired glucose tolerance, stress-induced hyperglycaemia, diabetes mellitus</t>
  </si>
  <si>
    <t xml:space="preserve">disease related malnutrition, short bowel syndrome, intractable malabsorption, pre-operative preparation of malnourished patients, dysphagia, proven inflammatory bowel disease, following total gastrectomy, bowel fistula. </t>
  </si>
  <si>
    <t>Chronic wasting diseases, Poor wound healing and pressure ulcersSurgery, Cardiopulmonary insufficiency, Burns</t>
  </si>
  <si>
    <t>malnutrition, short bowel syndrome, intractable malabsorption, pre-operative preparation of malnourished patients, dysphagia, proven inflammatory bowel disease, following total gastrectomy, bowel fistula</t>
  </si>
  <si>
    <t>patients with a higher risk of infection (Post-operative,  Post-traumatic: especially burned, severely malnourished).</t>
  </si>
  <si>
    <t xml:space="preserve"> risk of malnutrition, in particular with cancer, catabolic diseases and/or cachexia</t>
  </si>
  <si>
    <t>complete, balanced, reduced carbohydrate , fibre and FOS (fructooligosaccharides) enriched nutritional drink, designed for people with diabetes or impaired glucose tolerance</t>
  </si>
  <si>
    <t>intractable epilepsy using the ketogenic diet or for fat malabsorption such as in cystic fibrosis and chronic liver disease</t>
  </si>
  <si>
    <t xml:space="preserve"> For mild tolerance symptoms such as fussiness and gas due to lactose sensitivity.</t>
  </si>
  <si>
    <t>Nutrition support of infants and toddlers who require extra calories, minerals,  and vitamins and/or protein restriction</t>
  </si>
  <si>
    <t>نوع تامین</t>
  </si>
  <si>
    <t>وارداتی</t>
  </si>
  <si>
    <t>MILK Neocate Infant DHA and ARA 400G POWD</t>
  </si>
  <si>
    <t xml:space="preserve">Galactosemia,  ,Cows' milk allergy </t>
  </si>
  <si>
    <t xml:space="preserve">وضعیت </t>
  </si>
  <si>
    <t>یارانه ای</t>
  </si>
  <si>
    <t>قیمت  حدودی واحد CPT
به یورو</t>
  </si>
  <si>
    <t>قیمت حدودی واحد فروش به پخش به ریال</t>
  </si>
  <si>
    <t>میزان فروش تامین کننده (ریالی)</t>
  </si>
  <si>
    <t>میزان ارز بری
(یورو)</t>
  </si>
  <si>
    <t>تعداد ترخیص
98 (قوطی/ ساشه)</t>
  </si>
  <si>
    <t>تعداد فروش
98 (قوطی/ ساشه)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</si>
</sst>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theme="1"/>
      <name val="B Mitra"/>
      <charset val="178"/>
    </font>
    <font>
      <b/>
      <sz val="11"/>
      <color theme="1"/>
      <name val="B Mitra"/>
      <charset val="178"/>
    </font>
    <font>
      <sz val="11"/>
      <color theme="1"/>
      <name val="Adobe Arabic"/>
      <family val="2"/>
    </font>
    <font>
      <sz val="11"/>
      <name val="B Mitra"/>
      <charset val="178"/>
    </font>
    <font>
      <sz val="16"/>
      <color theme="1"/>
      <name val="B Mitra"/>
      <charset val="178"/>
    </font>
    <font>
      <b/>
      <sz val="12"/>
      <color theme="1"/>
      <name val="B Mitra"/>
      <charset val="178"/>
    </font>
    <font>
      <b/>
      <sz val="18"/>
      <color theme="1"/>
      <name val="B Mitra"/>
      <charset val="178"/>
    </font>
    <font>
      <sz val="12"/>
      <color theme="1"/>
      <name val="B Mitra"/>
      <charset val="17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6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 wrapText="1"/>
    </xf>
    <xf numFmtId="0" fontId="2" fillId="0" borderId="1" xfId="4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3" fontId="6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164" fontId="9" fillId="4" borderId="1" xfId="0" applyNumberFormat="1" applyFont="1" applyFill="1" applyBorder="1" applyAlignment="1">
      <alignment horizontal="center" vertical="center" wrapText="1"/>
    </xf>
    <xf numFmtId="164" fontId="2" fillId="0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164" fontId="2" fillId="0" borderId="1" xfId="4" applyNumberFormat="1" applyFont="1" applyFill="1" applyBorder="1" applyAlignment="1">
      <alignment horizontal="center" vertical="center" wrapText="1"/>
    </xf>
    <xf numFmtId="164" fontId="2" fillId="4" borderId="1" xfId="4" applyNumberFormat="1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3" fontId="0" fillId="0" borderId="0" xfId="0" applyNumberFormat="1" applyFill="1" applyAlignment="1">
      <alignment horizontal="center" vertical="center"/>
    </xf>
    <xf numFmtId="3" fontId="3" fillId="0" borderId="0" xfId="0" applyNumberFormat="1" applyFont="1" applyFill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1" fontId="2" fillId="0" borderId="4" xfId="0" applyNumberFormat="1" applyFont="1" applyFill="1" applyBorder="1" applyAlignment="1">
      <alignment horizontal="center" vertical="center" wrapText="1"/>
    </xf>
    <xf numFmtId="3" fontId="9" fillId="0" borderId="1" xfId="0" applyNumberFormat="1" applyFont="1" applyFill="1" applyBorder="1" applyAlignment="1">
      <alignment horizontal="center" vertical="center" wrapText="1"/>
    </xf>
    <xf numFmtId="3" fontId="9" fillId="0" borderId="6" xfId="0" applyNumberFormat="1" applyFont="1" applyFill="1" applyBorder="1" applyAlignment="1">
      <alignment horizontal="center" vertical="center" wrapText="1"/>
    </xf>
    <xf numFmtId="3" fontId="2" fillId="0" borderId="1" xfId="1" applyNumberFormat="1" applyFont="1" applyFill="1" applyBorder="1" applyAlignment="1">
      <alignment horizontal="center" vertical="center" wrapText="1"/>
    </xf>
    <xf numFmtId="3" fontId="2" fillId="0" borderId="6" xfId="1" applyNumberFormat="1" applyFont="1" applyFill="1" applyBorder="1" applyAlignment="1">
      <alignment horizontal="center" vertical="center" wrapText="1"/>
    </xf>
    <xf numFmtId="3" fontId="5" fillId="0" borderId="6" xfId="1" applyNumberFormat="1" applyFont="1" applyFill="1" applyBorder="1" applyAlignment="1">
      <alignment horizontal="center" vertical="center" wrapText="1"/>
    </xf>
    <xf numFmtId="3" fontId="2" fillId="0" borderId="6" xfId="0" applyNumberFormat="1" applyFont="1" applyFill="1" applyBorder="1" applyAlignment="1">
      <alignment horizontal="center" vertical="center" wrapText="1"/>
    </xf>
    <xf numFmtId="3" fontId="5" fillId="0" borderId="6" xfId="0" applyNumberFormat="1" applyFont="1" applyFill="1" applyBorder="1" applyAlignment="1">
      <alignment horizontal="center" vertical="center" wrapText="1"/>
    </xf>
    <xf numFmtId="3" fontId="2" fillId="0" borderId="6" xfId="4" applyNumberFormat="1" applyFont="1" applyFill="1" applyBorder="1" applyAlignment="1">
      <alignment horizontal="center" vertical="center" wrapText="1"/>
    </xf>
    <xf numFmtId="3" fontId="5" fillId="0" borderId="6" xfId="0" applyNumberFormat="1" applyFont="1" applyFill="1" applyBorder="1" applyAlignment="1">
      <alignment horizontal="center" vertical="center"/>
    </xf>
  </cellXfs>
  <cellStyles count="5">
    <cellStyle name="Normal" xfId="0" builtinId="0"/>
    <cellStyle name="Normal 2" xfId="4"/>
    <cellStyle name="Normal 3" xfId="1"/>
    <cellStyle name="Normal 4" xfId="2"/>
    <cellStyle name="Normal 5" xfId="3"/>
  </cellStyles>
  <dxfs count="0"/>
  <tableStyles count="0" defaultTableStyle="TableStyleMedium2" defaultPivotStyle="PivotStyleLight16"/>
  <colors>
    <mruColors>
      <color rgb="FFCC00CC"/>
      <color rgb="FFFFCCCC"/>
      <color rgb="FFFF66FF"/>
      <color rgb="FFFF9999"/>
      <color rgb="FF0099FF"/>
      <color rgb="FF0066FF"/>
      <color rgb="FFCC3300"/>
      <color rgb="FFFF5050"/>
      <color rgb="FFCCFF33"/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6"/>
  <sheetViews>
    <sheetView rightToLeft="1" tabSelected="1" zoomScale="80" zoomScaleNormal="80" workbookViewId="0">
      <selection activeCell="D3" sqref="D3:D8"/>
    </sheetView>
  </sheetViews>
  <sheetFormatPr defaultColWidth="9.140625" defaultRowHeight="15"/>
  <cols>
    <col min="1" max="1" width="11.42578125" style="9" bestFit="1" customWidth="1"/>
    <col min="2" max="2" width="15" style="7" bestFit="1" customWidth="1"/>
    <col min="3" max="3" width="15" style="7" customWidth="1"/>
    <col min="4" max="4" width="30.85546875" style="7" customWidth="1"/>
    <col min="5" max="5" width="45.7109375" style="7" customWidth="1"/>
    <col min="6" max="6" width="55.5703125" style="7" bestFit="1" customWidth="1"/>
    <col min="7" max="7" width="27.28515625" style="7" hidden="1" customWidth="1"/>
    <col min="8" max="8" width="36.28515625" style="7" hidden="1" customWidth="1"/>
    <col min="9" max="9" width="18" style="7" bestFit="1" customWidth="1"/>
    <col min="10" max="10" width="16.85546875" style="7" bestFit="1" customWidth="1"/>
    <col min="11" max="11" width="17.85546875" style="7" bestFit="1" customWidth="1"/>
    <col min="12" max="12" width="19.28515625" style="36" bestFit="1" customWidth="1"/>
    <col min="13" max="13" width="28.85546875" style="7" bestFit="1" customWidth="1"/>
    <col min="14" max="16384" width="9.140625" style="7"/>
  </cols>
  <sheetData>
    <row r="1" spans="1:13" ht="27.75" customHeight="1">
      <c r="A1" s="47" t="s">
        <v>190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3" ht="37.5">
      <c r="A2" s="14" t="s">
        <v>0</v>
      </c>
      <c r="B2" s="14" t="s">
        <v>225</v>
      </c>
      <c r="C2" s="14" t="s">
        <v>229</v>
      </c>
      <c r="D2" s="14" t="s">
        <v>64</v>
      </c>
      <c r="E2" s="14" t="s">
        <v>45</v>
      </c>
      <c r="F2" s="14" t="s">
        <v>65</v>
      </c>
      <c r="G2" s="14" t="s">
        <v>231</v>
      </c>
      <c r="H2" s="14" t="s">
        <v>232</v>
      </c>
      <c r="I2" s="14" t="s">
        <v>235</v>
      </c>
      <c r="J2" s="14" t="s">
        <v>236</v>
      </c>
      <c r="K2" s="14" t="s">
        <v>233</v>
      </c>
      <c r="L2" s="35" t="s">
        <v>234</v>
      </c>
    </row>
    <row r="3" spans="1:13" ht="18">
      <c r="A3" s="5">
        <v>1</v>
      </c>
      <c r="B3" s="18" t="s">
        <v>226</v>
      </c>
      <c r="C3" s="25"/>
      <c r="D3" s="41" t="s">
        <v>201</v>
      </c>
      <c r="E3" s="18" t="s">
        <v>49</v>
      </c>
      <c r="F3" s="27" t="s">
        <v>2</v>
      </c>
      <c r="G3" s="28">
        <v>2.9868730000000001</v>
      </c>
      <c r="H3" s="57">
        <v>250000</v>
      </c>
      <c r="I3" s="58">
        <v>8544</v>
      </c>
      <c r="J3" s="57">
        <v>33118</v>
      </c>
      <c r="K3" s="56">
        <f>J3*H3</f>
        <v>8279500000</v>
      </c>
      <c r="L3" s="56">
        <f>G3*I3</f>
        <v>25519.842912</v>
      </c>
    </row>
    <row r="4" spans="1:13" ht="18">
      <c r="A4" s="5">
        <v>2</v>
      </c>
      <c r="B4" s="18" t="s">
        <v>226</v>
      </c>
      <c r="C4" s="23"/>
      <c r="D4" s="42"/>
      <c r="E4" s="18" t="s">
        <v>49</v>
      </c>
      <c r="F4" s="1" t="s">
        <v>5</v>
      </c>
      <c r="G4" s="29">
        <v>2.8368000000000002</v>
      </c>
      <c r="H4" s="57">
        <v>260000</v>
      </c>
      <c r="I4" s="58">
        <v>9984</v>
      </c>
      <c r="J4" s="59">
        <v>30914</v>
      </c>
      <c r="K4" s="56">
        <f t="shared" ref="K4:K45" si="0">J4*H4</f>
        <v>8037640000</v>
      </c>
      <c r="L4" s="56">
        <f t="shared" ref="L4:L45" si="1">G4*I4</f>
        <v>28322.611200000003</v>
      </c>
    </row>
    <row r="5" spans="1:13" ht="34.5">
      <c r="A5" s="5">
        <v>3</v>
      </c>
      <c r="B5" s="18" t="s">
        <v>226</v>
      </c>
      <c r="C5" s="23"/>
      <c r="D5" s="42"/>
      <c r="E5" s="18" t="s">
        <v>205</v>
      </c>
      <c r="F5" s="1" t="s">
        <v>6</v>
      </c>
      <c r="G5" s="29">
        <v>2.7780050000000003</v>
      </c>
      <c r="H5" s="57">
        <v>255000</v>
      </c>
      <c r="I5" s="58">
        <v>235776</v>
      </c>
      <c r="J5" s="59">
        <v>243979</v>
      </c>
      <c r="K5" s="56">
        <f t="shared" si="0"/>
        <v>62214645000</v>
      </c>
      <c r="L5" s="56">
        <f t="shared" si="1"/>
        <v>654986.90688000002</v>
      </c>
    </row>
    <row r="6" spans="1:13" ht="18">
      <c r="A6" s="5">
        <v>4</v>
      </c>
      <c r="B6" s="18" t="s">
        <v>226</v>
      </c>
      <c r="C6" s="23"/>
      <c r="D6" s="42"/>
      <c r="E6" s="18" t="s">
        <v>49</v>
      </c>
      <c r="F6" s="2" t="s">
        <v>8</v>
      </c>
      <c r="G6" s="30">
        <v>0.6109</v>
      </c>
      <c r="H6" s="56">
        <v>63000</v>
      </c>
      <c r="I6" s="56">
        <v>4608</v>
      </c>
      <c r="J6" s="60">
        <v>844</v>
      </c>
      <c r="K6" s="56">
        <f t="shared" si="0"/>
        <v>53172000</v>
      </c>
      <c r="L6" s="56">
        <f t="shared" si="1"/>
        <v>2815.0272</v>
      </c>
    </row>
    <row r="7" spans="1:13" ht="18" customHeight="1">
      <c r="A7" s="5">
        <v>5</v>
      </c>
      <c r="B7" s="18" t="s">
        <v>226</v>
      </c>
      <c r="C7" s="23"/>
      <c r="D7" s="42"/>
      <c r="E7" s="18" t="s">
        <v>49</v>
      </c>
      <c r="F7" s="18" t="s">
        <v>17</v>
      </c>
      <c r="G7" s="31">
        <v>5.44</v>
      </c>
      <c r="H7" s="56">
        <v>400000</v>
      </c>
      <c r="I7" s="56">
        <v>116160</v>
      </c>
      <c r="J7" s="61">
        <v>102024.996</v>
      </c>
      <c r="K7" s="56">
        <f t="shared" si="0"/>
        <v>40809998400</v>
      </c>
      <c r="L7" s="56">
        <f t="shared" si="1"/>
        <v>631910.40000000002</v>
      </c>
    </row>
    <row r="8" spans="1:13" ht="34.5" customHeight="1">
      <c r="A8" s="5">
        <v>7</v>
      </c>
      <c r="B8" s="18" t="s">
        <v>226</v>
      </c>
      <c r="C8" s="24"/>
      <c r="D8" s="43"/>
      <c r="E8" s="18" t="s">
        <v>205</v>
      </c>
      <c r="F8" s="3" t="s">
        <v>28</v>
      </c>
      <c r="G8" s="32">
        <v>4.8899999999999997</v>
      </c>
      <c r="H8" s="56">
        <v>370000</v>
      </c>
      <c r="I8" s="56">
        <v>57000</v>
      </c>
      <c r="J8" s="62">
        <v>71058</v>
      </c>
      <c r="K8" s="56">
        <f t="shared" si="0"/>
        <v>26291460000</v>
      </c>
      <c r="L8" s="56">
        <f t="shared" si="1"/>
        <v>278730</v>
      </c>
    </row>
    <row r="9" spans="1:13" ht="34.5" customHeight="1">
      <c r="A9" s="5">
        <v>8</v>
      </c>
      <c r="B9" s="18" t="s">
        <v>226</v>
      </c>
      <c r="C9" s="25"/>
      <c r="D9" s="41" t="s">
        <v>200</v>
      </c>
      <c r="E9" s="18" t="s">
        <v>206</v>
      </c>
      <c r="F9" s="1" t="s">
        <v>11</v>
      </c>
      <c r="G9" s="1">
        <v>9.6</v>
      </c>
      <c r="H9" s="56">
        <v>800000</v>
      </c>
      <c r="I9" s="56">
        <v>0</v>
      </c>
      <c r="J9" s="59">
        <v>0</v>
      </c>
      <c r="K9" s="56">
        <f t="shared" si="0"/>
        <v>0</v>
      </c>
      <c r="L9" s="56">
        <f t="shared" si="1"/>
        <v>0</v>
      </c>
    </row>
    <row r="10" spans="1:13" ht="37.5" customHeight="1">
      <c r="A10" s="5">
        <v>9</v>
      </c>
      <c r="B10" s="18" t="s">
        <v>226</v>
      </c>
      <c r="C10" s="23"/>
      <c r="D10" s="42"/>
      <c r="E10" s="18" t="s">
        <v>207</v>
      </c>
      <c r="F10" s="1" t="s">
        <v>12</v>
      </c>
      <c r="G10" s="29">
        <v>7.7096</v>
      </c>
      <c r="H10" s="56">
        <v>700000</v>
      </c>
      <c r="I10" s="56">
        <v>5400</v>
      </c>
      <c r="J10" s="59">
        <v>6104</v>
      </c>
      <c r="K10" s="56">
        <f t="shared" si="0"/>
        <v>4272800000</v>
      </c>
      <c r="L10" s="56">
        <f t="shared" si="1"/>
        <v>41631.839999999997</v>
      </c>
    </row>
    <row r="11" spans="1:13" ht="34.5">
      <c r="A11" s="5">
        <v>10</v>
      </c>
      <c r="B11" s="18" t="s">
        <v>226</v>
      </c>
      <c r="C11" s="24"/>
      <c r="D11" s="43"/>
      <c r="E11" s="18" t="s">
        <v>209</v>
      </c>
      <c r="F11" s="3" t="s">
        <v>29</v>
      </c>
      <c r="G11" s="40"/>
      <c r="H11" s="56"/>
      <c r="I11" s="56">
        <v>0</v>
      </c>
      <c r="J11" s="62">
        <v>0</v>
      </c>
      <c r="K11" s="56">
        <f t="shared" si="0"/>
        <v>0</v>
      </c>
      <c r="L11" s="56">
        <f t="shared" si="1"/>
        <v>0</v>
      </c>
    </row>
    <row r="12" spans="1:13" ht="18" customHeight="1">
      <c r="A12" s="5">
        <v>11</v>
      </c>
      <c r="B12" s="18" t="s">
        <v>226</v>
      </c>
      <c r="C12" s="25"/>
      <c r="D12" s="41" t="s">
        <v>199</v>
      </c>
      <c r="E12" s="15" t="s">
        <v>50</v>
      </c>
      <c r="F12" s="1" t="s">
        <v>4</v>
      </c>
      <c r="G12" s="29">
        <v>3.0007000000000001</v>
      </c>
      <c r="H12" s="56">
        <v>230000</v>
      </c>
      <c r="I12" s="56">
        <v>376116</v>
      </c>
      <c r="J12" s="59">
        <v>303956</v>
      </c>
      <c r="K12" s="56">
        <f t="shared" si="0"/>
        <v>69909880000</v>
      </c>
      <c r="L12" s="56">
        <f t="shared" si="1"/>
        <v>1128611.2812000001</v>
      </c>
    </row>
    <row r="13" spans="1:13" ht="18" customHeight="1">
      <c r="A13" s="5">
        <v>12</v>
      </c>
      <c r="B13" s="18" t="s">
        <v>226</v>
      </c>
      <c r="C13" s="23"/>
      <c r="D13" s="42"/>
      <c r="E13" s="15" t="s">
        <v>50</v>
      </c>
      <c r="F13" s="18" t="s">
        <v>16</v>
      </c>
      <c r="G13" s="31">
        <v>4.41</v>
      </c>
      <c r="H13" s="56">
        <v>330000</v>
      </c>
      <c r="I13" s="56">
        <v>206772</v>
      </c>
      <c r="J13" s="61">
        <v>200451.00399999999</v>
      </c>
      <c r="K13" s="56">
        <f t="shared" si="0"/>
        <v>66148831319.999992</v>
      </c>
      <c r="L13" s="56">
        <f t="shared" si="1"/>
        <v>911864.52</v>
      </c>
    </row>
    <row r="14" spans="1:13" ht="18" customHeight="1">
      <c r="A14" s="5">
        <v>13</v>
      </c>
      <c r="B14" s="18" t="s">
        <v>226</v>
      </c>
      <c r="C14" s="23"/>
      <c r="D14" s="42"/>
      <c r="E14" s="15" t="s">
        <v>50</v>
      </c>
      <c r="F14" s="1" t="s">
        <v>10</v>
      </c>
      <c r="G14" s="29">
        <v>2.9990000000000001</v>
      </c>
      <c r="H14" s="56">
        <v>218000</v>
      </c>
      <c r="I14" s="56">
        <v>344964</v>
      </c>
      <c r="J14" s="59">
        <v>172365</v>
      </c>
      <c r="K14" s="56">
        <f t="shared" si="0"/>
        <v>37575570000</v>
      </c>
      <c r="L14" s="56">
        <f t="shared" si="1"/>
        <v>1034547.0360000001</v>
      </c>
    </row>
    <row r="15" spans="1:13" ht="18" customHeight="1">
      <c r="A15" s="5">
        <v>14</v>
      </c>
      <c r="B15" s="18" t="s">
        <v>226</v>
      </c>
      <c r="C15" s="23"/>
      <c r="D15" s="42"/>
      <c r="E15" s="15" t="s">
        <v>50</v>
      </c>
      <c r="F15" s="18" t="s">
        <v>63</v>
      </c>
      <c r="G15" s="31">
        <v>4.41</v>
      </c>
      <c r="H15" s="56">
        <v>330000</v>
      </c>
      <c r="I15" s="56">
        <v>324600</v>
      </c>
      <c r="J15" s="61">
        <v>325837</v>
      </c>
      <c r="K15" s="56">
        <f t="shared" si="0"/>
        <v>107526210000</v>
      </c>
      <c r="L15" s="56">
        <f t="shared" si="1"/>
        <v>1431486</v>
      </c>
      <c r="M15" s="8"/>
    </row>
    <row r="16" spans="1:13" ht="18" customHeight="1">
      <c r="A16" s="5">
        <v>15.384615384615399</v>
      </c>
      <c r="B16" s="18" t="s">
        <v>226</v>
      </c>
      <c r="C16" s="24"/>
      <c r="D16" s="43"/>
      <c r="E16" s="15" t="s">
        <v>50</v>
      </c>
      <c r="F16" s="1" t="s">
        <v>7</v>
      </c>
      <c r="G16" s="29">
        <v>2.7546740000000001</v>
      </c>
      <c r="H16" s="56">
        <v>223000</v>
      </c>
      <c r="I16" s="56">
        <v>437484</v>
      </c>
      <c r="J16" s="59">
        <v>329454</v>
      </c>
      <c r="K16" s="56">
        <f t="shared" si="0"/>
        <v>73468242000</v>
      </c>
      <c r="L16" s="56">
        <f t="shared" si="1"/>
        <v>1205125.8002160001</v>
      </c>
    </row>
    <row r="17" spans="1:12" ht="18" customHeight="1">
      <c r="A17" s="5">
        <v>16.4945054945055</v>
      </c>
      <c r="B17" s="18" t="s">
        <v>226</v>
      </c>
      <c r="C17" s="25"/>
      <c r="D17" s="49" t="s">
        <v>197</v>
      </c>
      <c r="E17" s="17" t="s">
        <v>139</v>
      </c>
      <c r="F17" s="1" t="s">
        <v>46</v>
      </c>
      <c r="G17" s="29">
        <v>3.2629999999999999</v>
      </c>
      <c r="H17" s="56">
        <v>215517</v>
      </c>
      <c r="I17" s="56">
        <v>99432</v>
      </c>
      <c r="J17" s="59">
        <v>54566</v>
      </c>
      <c r="K17" s="56">
        <f t="shared" si="0"/>
        <v>11759900622</v>
      </c>
      <c r="L17" s="56">
        <f t="shared" si="1"/>
        <v>324446.61599999998</v>
      </c>
    </row>
    <row r="18" spans="1:12" ht="18" customHeight="1">
      <c r="A18" s="5">
        <v>17.604395604395599</v>
      </c>
      <c r="B18" s="18" t="s">
        <v>226</v>
      </c>
      <c r="C18" s="23"/>
      <c r="D18" s="50"/>
      <c r="E18" s="17" t="s">
        <v>139</v>
      </c>
      <c r="F18" s="1" t="s">
        <v>47</v>
      </c>
      <c r="G18" s="29">
        <v>3.1960000000000002</v>
      </c>
      <c r="H18" s="56">
        <v>215517</v>
      </c>
      <c r="I18" s="56">
        <v>139692</v>
      </c>
      <c r="J18" s="59">
        <v>87938</v>
      </c>
      <c r="K18" s="56">
        <f t="shared" si="0"/>
        <v>18952133946</v>
      </c>
      <c r="L18" s="56">
        <f t="shared" si="1"/>
        <v>446455.63200000004</v>
      </c>
    </row>
    <row r="19" spans="1:12" ht="18" customHeight="1">
      <c r="A19" s="5">
        <v>18.714285714285801</v>
      </c>
      <c r="B19" s="18" t="s">
        <v>226</v>
      </c>
      <c r="C19" s="23"/>
      <c r="D19" s="50"/>
      <c r="E19" s="17" t="s">
        <v>139</v>
      </c>
      <c r="F19" s="1" t="s">
        <v>9</v>
      </c>
      <c r="G19" s="1">
        <v>3</v>
      </c>
      <c r="H19" s="56">
        <v>280000</v>
      </c>
      <c r="I19" s="56">
        <v>0</v>
      </c>
      <c r="J19" s="59">
        <v>0</v>
      </c>
      <c r="K19" s="56">
        <f t="shared" si="0"/>
        <v>0</v>
      </c>
      <c r="L19" s="56">
        <f t="shared" si="1"/>
        <v>0</v>
      </c>
    </row>
    <row r="20" spans="1:12" ht="18" customHeight="1">
      <c r="A20" s="5">
        <v>19.824175824175899</v>
      </c>
      <c r="B20" s="18" t="s">
        <v>226</v>
      </c>
      <c r="C20" s="23"/>
      <c r="D20" s="50"/>
      <c r="E20" s="17" t="s">
        <v>139</v>
      </c>
      <c r="F20" s="17" t="s">
        <v>138</v>
      </c>
      <c r="G20" s="1">
        <v>13</v>
      </c>
      <c r="H20" s="56">
        <v>155687</v>
      </c>
      <c r="I20" s="56">
        <v>66261</v>
      </c>
      <c r="J20" s="59">
        <v>59392</v>
      </c>
      <c r="K20" s="56">
        <f t="shared" si="0"/>
        <v>9246562304</v>
      </c>
      <c r="L20" s="56">
        <f t="shared" si="1"/>
        <v>861393</v>
      </c>
    </row>
    <row r="21" spans="1:12" ht="18">
      <c r="A21" s="5">
        <v>20.934065934065998</v>
      </c>
      <c r="B21" s="18" t="s">
        <v>226</v>
      </c>
      <c r="C21" s="24"/>
      <c r="D21" s="51"/>
      <c r="E21" s="17" t="s">
        <v>139</v>
      </c>
      <c r="F21" s="17" t="s">
        <v>227</v>
      </c>
      <c r="G21" s="1">
        <v>11.11</v>
      </c>
      <c r="H21" s="56"/>
      <c r="I21" s="56">
        <v>0</v>
      </c>
      <c r="J21" s="59">
        <v>0</v>
      </c>
      <c r="K21" s="56">
        <f t="shared" si="0"/>
        <v>0</v>
      </c>
      <c r="L21" s="56">
        <f t="shared" si="1"/>
        <v>0</v>
      </c>
    </row>
    <row r="22" spans="1:12" ht="18" customHeight="1">
      <c r="A22" s="5">
        <v>22.043956043956101</v>
      </c>
      <c r="B22" s="18" t="s">
        <v>226</v>
      </c>
      <c r="C22" s="25"/>
      <c r="D22" s="20" t="s">
        <v>228</v>
      </c>
      <c r="E22" s="17" t="s">
        <v>139</v>
      </c>
      <c r="F22" s="17" t="s">
        <v>140</v>
      </c>
      <c r="G22" s="1">
        <v>13.5</v>
      </c>
      <c r="H22" s="56">
        <v>188463</v>
      </c>
      <c r="I22" s="56">
        <v>200</v>
      </c>
      <c r="J22" s="59">
        <v>35</v>
      </c>
      <c r="K22" s="56">
        <f t="shared" si="0"/>
        <v>6596205</v>
      </c>
      <c r="L22" s="56">
        <f t="shared" si="1"/>
        <v>2700</v>
      </c>
    </row>
    <row r="23" spans="1:12" ht="34.5">
      <c r="A23" s="5">
        <v>23.153846153846199</v>
      </c>
      <c r="B23" s="18" t="s">
        <v>226</v>
      </c>
      <c r="C23" s="23"/>
      <c r="D23" s="19" t="s">
        <v>198</v>
      </c>
      <c r="E23" s="18" t="s">
        <v>208</v>
      </c>
      <c r="F23" s="2" t="s">
        <v>1</v>
      </c>
      <c r="G23" s="30">
        <v>3.5470000000000002</v>
      </c>
      <c r="H23" s="56">
        <v>237510</v>
      </c>
      <c r="I23" s="56">
        <v>495180</v>
      </c>
      <c r="J23" s="60">
        <v>426921</v>
      </c>
      <c r="K23" s="56">
        <f t="shared" si="0"/>
        <v>101398006710</v>
      </c>
      <c r="L23" s="56">
        <f t="shared" si="1"/>
        <v>1756403.46</v>
      </c>
    </row>
    <row r="24" spans="1:12" ht="26.25" customHeight="1">
      <c r="A24" s="5">
        <v>24.263736263736298</v>
      </c>
      <c r="B24" s="18" t="s">
        <v>226</v>
      </c>
      <c r="C24" s="23"/>
      <c r="D24" s="42" t="s">
        <v>66</v>
      </c>
      <c r="E24" s="18" t="s">
        <v>210</v>
      </c>
      <c r="F24" s="18" t="s">
        <v>13</v>
      </c>
      <c r="G24" s="31">
        <v>15.185</v>
      </c>
      <c r="H24" s="56">
        <v>1120000</v>
      </c>
      <c r="I24" s="56">
        <v>29676</v>
      </c>
      <c r="J24" s="61">
        <v>28775</v>
      </c>
      <c r="K24" s="56">
        <f t="shared" si="0"/>
        <v>32228000000</v>
      </c>
      <c r="L24" s="56">
        <f t="shared" si="1"/>
        <v>450630.06</v>
      </c>
    </row>
    <row r="25" spans="1:12" ht="51.75" customHeight="1">
      <c r="A25" s="5">
        <v>25.373626373626401</v>
      </c>
      <c r="B25" s="18" t="s">
        <v>226</v>
      </c>
      <c r="C25" s="23"/>
      <c r="D25" s="42"/>
      <c r="E25" s="18" t="s">
        <v>193</v>
      </c>
      <c r="F25" s="18" t="s">
        <v>14</v>
      </c>
      <c r="G25" s="31">
        <v>15.185</v>
      </c>
      <c r="H25" s="56">
        <v>1100000</v>
      </c>
      <c r="I25" s="56">
        <v>17088</v>
      </c>
      <c r="J25" s="61">
        <v>16356</v>
      </c>
      <c r="K25" s="56">
        <f t="shared" si="0"/>
        <v>17991600000</v>
      </c>
      <c r="L25" s="56">
        <f t="shared" si="1"/>
        <v>259481.28</v>
      </c>
    </row>
    <row r="26" spans="1:12" ht="51.75" customHeight="1">
      <c r="A26" s="5">
        <v>26.4835164835165</v>
      </c>
      <c r="B26" s="18" t="s">
        <v>226</v>
      </c>
      <c r="C26" s="23"/>
      <c r="D26" s="42"/>
      <c r="E26" s="18" t="s">
        <v>191</v>
      </c>
      <c r="F26" s="6" t="s">
        <v>34</v>
      </c>
      <c r="G26" s="33">
        <v>13.5966</v>
      </c>
      <c r="H26" s="56">
        <v>894236</v>
      </c>
      <c r="I26" s="56">
        <v>2268</v>
      </c>
      <c r="J26" s="63">
        <v>6027</v>
      </c>
      <c r="K26" s="56">
        <f t="shared" si="0"/>
        <v>5389560372</v>
      </c>
      <c r="L26" s="56">
        <f t="shared" si="1"/>
        <v>30837.088800000001</v>
      </c>
    </row>
    <row r="27" spans="1:12" ht="51.75" customHeight="1">
      <c r="A27" s="5">
        <v>27.593406593406598</v>
      </c>
      <c r="B27" s="18" t="s">
        <v>226</v>
      </c>
      <c r="C27" s="23"/>
      <c r="D27" s="42"/>
      <c r="E27" s="18" t="s">
        <v>191</v>
      </c>
      <c r="F27" s="6" t="s">
        <v>35</v>
      </c>
      <c r="G27" s="33">
        <v>13.5966</v>
      </c>
      <c r="H27" s="56">
        <v>894236</v>
      </c>
      <c r="I27" s="56">
        <v>4536</v>
      </c>
      <c r="J27" s="63">
        <v>6650</v>
      </c>
      <c r="K27" s="56">
        <f t="shared" si="0"/>
        <v>5946669400</v>
      </c>
      <c r="L27" s="56">
        <f t="shared" si="1"/>
        <v>61674.177600000003</v>
      </c>
    </row>
    <row r="28" spans="1:12" ht="51.75" customHeight="1">
      <c r="A28" s="5">
        <v>28.703296703296701</v>
      </c>
      <c r="B28" s="18" t="s">
        <v>226</v>
      </c>
      <c r="C28" s="23"/>
      <c r="D28" s="42"/>
      <c r="E28" s="18" t="s">
        <v>191</v>
      </c>
      <c r="F28" s="6" t="s">
        <v>36</v>
      </c>
      <c r="G28" s="33">
        <v>13.5966</v>
      </c>
      <c r="H28" s="56">
        <v>894236</v>
      </c>
      <c r="I28" s="56">
        <v>4536</v>
      </c>
      <c r="J28" s="63">
        <v>5978</v>
      </c>
      <c r="K28" s="56">
        <f t="shared" si="0"/>
        <v>5345742808</v>
      </c>
      <c r="L28" s="56">
        <f t="shared" si="1"/>
        <v>61674.177600000003</v>
      </c>
    </row>
    <row r="29" spans="1:12" ht="34.5" customHeight="1">
      <c r="A29" s="5">
        <v>29.813186813186899</v>
      </c>
      <c r="B29" s="18" t="s">
        <v>226</v>
      </c>
      <c r="C29" s="23"/>
      <c r="D29" s="42"/>
      <c r="E29" s="18" t="s">
        <v>216</v>
      </c>
      <c r="F29" s="6" t="s">
        <v>44</v>
      </c>
      <c r="G29" s="33">
        <v>3.2232000000000003</v>
      </c>
      <c r="H29" s="56">
        <v>250000</v>
      </c>
      <c r="I29" s="56">
        <v>2160</v>
      </c>
      <c r="J29" s="63">
        <v>0</v>
      </c>
      <c r="K29" s="56">
        <f t="shared" si="0"/>
        <v>0</v>
      </c>
      <c r="L29" s="56">
        <f t="shared" si="1"/>
        <v>6962.112000000001</v>
      </c>
    </row>
    <row r="30" spans="1:12" ht="51.75" customHeight="1">
      <c r="A30" s="5">
        <v>30.923076923077002</v>
      </c>
      <c r="B30" s="18" t="s">
        <v>226</v>
      </c>
      <c r="C30" s="23"/>
      <c r="D30" s="42"/>
      <c r="E30" s="18" t="s">
        <v>191</v>
      </c>
      <c r="F30" s="6" t="s">
        <v>37</v>
      </c>
      <c r="G30" s="33">
        <v>13.5966</v>
      </c>
      <c r="H30" s="56">
        <v>894236</v>
      </c>
      <c r="I30" s="56">
        <v>2268</v>
      </c>
      <c r="J30" s="63">
        <v>5376</v>
      </c>
      <c r="K30" s="56">
        <f t="shared" si="0"/>
        <v>4807412736</v>
      </c>
      <c r="L30" s="56">
        <f t="shared" si="1"/>
        <v>30837.088800000001</v>
      </c>
    </row>
    <row r="31" spans="1:12" ht="17.25" customHeight="1">
      <c r="A31" s="5">
        <v>32.0329670329671</v>
      </c>
      <c r="B31" s="18" t="s">
        <v>226</v>
      </c>
      <c r="C31" s="23"/>
      <c r="D31" s="42"/>
      <c r="E31" s="18" t="s">
        <v>217</v>
      </c>
      <c r="F31" s="6" t="s">
        <v>40</v>
      </c>
      <c r="G31" s="33">
        <v>5.4366000000000003</v>
      </c>
      <c r="H31" s="56">
        <v>342478</v>
      </c>
      <c r="I31" s="56">
        <v>1080</v>
      </c>
      <c r="J31" s="63">
        <v>1390</v>
      </c>
      <c r="K31" s="56">
        <f t="shared" si="0"/>
        <v>476044420</v>
      </c>
      <c r="L31" s="56">
        <f t="shared" si="1"/>
        <v>5871.5280000000002</v>
      </c>
    </row>
    <row r="32" spans="1:12" ht="17.25" customHeight="1">
      <c r="A32" s="5">
        <v>33.142857142857203</v>
      </c>
      <c r="B32" s="18" t="s">
        <v>226</v>
      </c>
      <c r="C32" s="24"/>
      <c r="D32" s="43"/>
      <c r="E32" s="18" t="s">
        <v>218</v>
      </c>
      <c r="F32" s="6" t="s">
        <v>41</v>
      </c>
      <c r="G32" s="33">
        <v>4.0086000000000004</v>
      </c>
      <c r="H32" s="56">
        <v>251790</v>
      </c>
      <c r="I32" s="56">
        <v>1080</v>
      </c>
      <c r="J32" s="63">
        <v>7297</v>
      </c>
      <c r="K32" s="56">
        <f t="shared" si="0"/>
        <v>1837311630</v>
      </c>
      <c r="L32" s="56">
        <f t="shared" si="1"/>
        <v>4329.2880000000005</v>
      </c>
    </row>
    <row r="33" spans="1:12" ht="34.5" customHeight="1">
      <c r="A33" s="5">
        <v>34.252747252747298</v>
      </c>
      <c r="B33" s="18" t="s">
        <v>226</v>
      </c>
      <c r="C33" s="25"/>
      <c r="D33" s="52" t="s">
        <v>196</v>
      </c>
      <c r="E33" s="18" t="s">
        <v>192</v>
      </c>
      <c r="F33" s="18" t="s">
        <v>15</v>
      </c>
      <c r="G33" s="31">
        <v>6.7069999999999999</v>
      </c>
      <c r="H33" s="56">
        <v>470000</v>
      </c>
      <c r="I33" s="56">
        <v>67536</v>
      </c>
      <c r="J33" s="61">
        <v>94706</v>
      </c>
      <c r="K33" s="56">
        <f t="shared" si="0"/>
        <v>44511820000</v>
      </c>
      <c r="L33" s="56">
        <f t="shared" si="1"/>
        <v>452963.95199999999</v>
      </c>
    </row>
    <row r="34" spans="1:12" ht="18" customHeight="1">
      <c r="A34" s="5">
        <v>35.3626373626374</v>
      </c>
      <c r="B34" s="18" t="s">
        <v>226</v>
      </c>
      <c r="C34" s="23"/>
      <c r="D34" s="53"/>
      <c r="E34" s="15" t="s">
        <v>51</v>
      </c>
      <c r="F34" s="4" t="s">
        <v>18</v>
      </c>
      <c r="G34" s="4">
        <v>1.5</v>
      </c>
      <c r="H34" s="56">
        <v>112000</v>
      </c>
      <c r="I34" s="56">
        <v>150024</v>
      </c>
      <c r="J34" s="64">
        <v>174726</v>
      </c>
      <c r="K34" s="56">
        <f t="shared" si="0"/>
        <v>19569312000</v>
      </c>
      <c r="L34" s="56">
        <f t="shared" si="1"/>
        <v>225036</v>
      </c>
    </row>
    <row r="35" spans="1:12" ht="17.25" customHeight="1">
      <c r="A35" s="5">
        <v>36.472527472527503</v>
      </c>
      <c r="B35" s="18" t="s">
        <v>226</v>
      </c>
      <c r="C35" s="23"/>
      <c r="D35" s="53"/>
      <c r="E35" s="18" t="s">
        <v>211</v>
      </c>
      <c r="F35" s="4" t="s">
        <v>19</v>
      </c>
      <c r="G35" s="4">
        <v>1.6</v>
      </c>
      <c r="H35" s="56">
        <v>410000</v>
      </c>
      <c r="I35" s="56">
        <v>40032</v>
      </c>
      <c r="J35" s="64">
        <v>36280</v>
      </c>
      <c r="K35" s="56">
        <f t="shared" si="0"/>
        <v>14874800000</v>
      </c>
      <c r="L35" s="56">
        <f t="shared" si="1"/>
        <v>64051.200000000004</v>
      </c>
    </row>
    <row r="36" spans="1:12" ht="17.25" customHeight="1">
      <c r="A36" s="5">
        <v>37.582417582417598</v>
      </c>
      <c r="B36" s="18" t="s">
        <v>226</v>
      </c>
      <c r="C36" s="23"/>
      <c r="D36" s="53"/>
      <c r="E36" s="18" t="s">
        <v>211</v>
      </c>
      <c r="F36" s="3" t="s">
        <v>20</v>
      </c>
      <c r="G36" s="3">
        <v>2.1</v>
      </c>
      <c r="H36" s="56">
        <v>125000</v>
      </c>
      <c r="I36" s="56">
        <v>20016</v>
      </c>
      <c r="J36" s="62">
        <v>26371</v>
      </c>
      <c r="K36" s="56">
        <f t="shared" si="0"/>
        <v>3296375000</v>
      </c>
      <c r="L36" s="56">
        <f t="shared" si="1"/>
        <v>42033.599999999999</v>
      </c>
    </row>
    <row r="37" spans="1:12" ht="17.25" customHeight="1">
      <c r="A37" s="5">
        <v>38.692307692307701</v>
      </c>
      <c r="B37" s="18" t="s">
        <v>226</v>
      </c>
      <c r="C37" s="23"/>
      <c r="D37" s="53"/>
      <c r="E37" s="18" t="s">
        <v>211</v>
      </c>
      <c r="F37" s="4" t="s">
        <v>21</v>
      </c>
      <c r="G37" s="4">
        <v>5.5</v>
      </c>
      <c r="H37" s="56">
        <v>351630</v>
      </c>
      <c r="I37" s="56">
        <v>47952</v>
      </c>
      <c r="J37" s="64">
        <v>56496</v>
      </c>
      <c r="K37" s="56">
        <f t="shared" si="0"/>
        <v>19865688480</v>
      </c>
      <c r="L37" s="56">
        <f t="shared" si="1"/>
        <v>263736</v>
      </c>
    </row>
    <row r="38" spans="1:12" ht="18" customHeight="1">
      <c r="A38" s="5">
        <v>39.802197802197803</v>
      </c>
      <c r="B38" s="18" t="s">
        <v>226</v>
      </c>
      <c r="C38" s="23"/>
      <c r="D38" s="53"/>
      <c r="E38" s="15" t="s">
        <v>52</v>
      </c>
      <c r="F38" s="4" t="s">
        <v>23</v>
      </c>
      <c r="G38" s="4">
        <v>2.1</v>
      </c>
      <c r="H38" s="56">
        <v>400000</v>
      </c>
      <c r="I38" s="56">
        <v>13608</v>
      </c>
      <c r="J38" s="64">
        <v>12611</v>
      </c>
      <c r="K38" s="56">
        <f t="shared" si="0"/>
        <v>5044400000</v>
      </c>
      <c r="L38" s="56">
        <f t="shared" si="1"/>
        <v>28576.800000000003</v>
      </c>
    </row>
    <row r="39" spans="1:12" ht="17.25" customHeight="1">
      <c r="A39" s="5">
        <v>40.912087912087898</v>
      </c>
      <c r="B39" s="18" t="s">
        <v>226</v>
      </c>
      <c r="C39" s="23"/>
      <c r="D39" s="53"/>
      <c r="E39" s="18" t="s">
        <v>212</v>
      </c>
      <c r="F39" s="3" t="s">
        <v>25</v>
      </c>
      <c r="G39" s="32">
        <v>5.14</v>
      </c>
      <c r="H39" s="56">
        <v>380000</v>
      </c>
      <c r="I39" s="56">
        <v>153552</v>
      </c>
      <c r="J39" s="62">
        <v>223270</v>
      </c>
      <c r="K39" s="56">
        <f t="shared" si="0"/>
        <v>84842600000</v>
      </c>
      <c r="L39" s="56">
        <f t="shared" si="1"/>
        <v>789257.27999999991</v>
      </c>
    </row>
    <row r="40" spans="1:12" ht="17.25" customHeight="1">
      <c r="A40" s="5">
        <v>42.0219780219781</v>
      </c>
      <c r="B40" s="18" t="s">
        <v>226</v>
      </c>
      <c r="C40" s="23"/>
      <c r="D40" s="53"/>
      <c r="E40" s="18" t="s">
        <v>213</v>
      </c>
      <c r="F40" s="3" t="s">
        <v>26</v>
      </c>
      <c r="G40" s="32">
        <v>5.47</v>
      </c>
      <c r="H40" s="56">
        <v>400000</v>
      </c>
      <c r="I40" s="56">
        <v>212088</v>
      </c>
      <c r="J40" s="62">
        <v>5978</v>
      </c>
      <c r="K40" s="56">
        <f t="shared" si="0"/>
        <v>2391200000</v>
      </c>
      <c r="L40" s="56">
        <f t="shared" si="1"/>
        <v>1160121.3599999999</v>
      </c>
    </row>
    <row r="41" spans="1:12" ht="17.25" customHeight="1">
      <c r="A41" s="5">
        <v>43.131868131868202</v>
      </c>
      <c r="B41" s="18" t="s">
        <v>226</v>
      </c>
      <c r="C41" s="23"/>
      <c r="D41" s="53"/>
      <c r="E41" s="18" t="s">
        <v>214</v>
      </c>
      <c r="F41" s="6" t="s">
        <v>39</v>
      </c>
      <c r="G41" s="33">
        <v>3.5394000000000001</v>
      </c>
      <c r="H41" s="56">
        <v>199258</v>
      </c>
      <c r="I41" s="56">
        <v>1080</v>
      </c>
      <c r="J41" s="63">
        <v>78</v>
      </c>
      <c r="K41" s="56">
        <f t="shared" si="0"/>
        <v>15542124</v>
      </c>
      <c r="L41" s="56">
        <f t="shared" si="1"/>
        <v>3822.5520000000001</v>
      </c>
    </row>
    <row r="42" spans="1:12" ht="17.25" customHeight="1">
      <c r="A42" s="5">
        <v>44.241758241758298</v>
      </c>
      <c r="B42" s="18" t="s">
        <v>226</v>
      </c>
      <c r="C42" s="23"/>
      <c r="D42" s="53"/>
      <c r="E42" s="18" t="s">
        <v>215</v>
      </c>
      <c r="F42" s="6" t="s">
        <v>38</v>
      </c>
      <c r="G42" s="33">
        <v>5.7732000000000001</v>
      </c>
      <c r="H42" s="56">
        <v>470000</v>
      </c>
      <c r="I42" s="56">
        <v>1080</v>
      </c>
      <c r="J42" s="63">
        <v>0</v>
      </c>
      <c r="K42" s="56">
        <f t="shared" si="0"/>
        <v>0</v>
      </c>
      <c r="L42" s="56">
        <f t="shared" si="1"/>
        <v>6235.0560000000005</v>
      </c>
    </row>
    <row r="43" spans="1:12" ht="17.25" customHeight="1">
      <c r="A43" s="5">
        <v>45.3516483516484</v>
      </c>
      <c r="B43" s="18" t="s">
        <v>226</v>
      </c>
      <c r="C43" s="23"/>
      <c r="D43" s="53"/>
      <c r="E43" s="18" t="s">
        <v>219</v>
      </c>
      <c r="F43" s="6" t="s">
        <v>42</v>
      </c>
      <c r="G43" s="33">
        <v>4.9367999999999999</v>
      </c>
      <c r="H43" s="56">
        <v>360000</v>
      </c>
      <c r="I43" s="56">
        <v>1080</v>
      </c>
      <c r="J43" s="63">
        <v>0</v>
      </c>
      <c r="K43" s="56">
        <f t="shared" si="0"/>
        <v>0</v>
      </c>
      <c r="L43" s="56">
        <f t="shared" si="1"/>
        <v>5331.7439999999997</v>
      </c>
    </row>
    <row r="44" spans="1:12" ht="17.25" customHeight="1">
      <c r="A44" s="5">
        <v>46.461538461538503</v>
      </c>
      <c r="B44" s="18" t="s">
        <v>226</v>
      </c>
      <c r="C44" s="24"/>
      <c r="D44" s="54"/>
      <c r="E44" s="18" t="s">
        <v>220</v>
      </c>
      <c r="F44" s="6" t="s">
        <v>43</v>
      </c>
      <c r="G44" s="34">
        <v>3.7332000000000001</v>
      </c>
      <c r="H44" s="56">
        <v>300000</v>
      </c>
      <c r="I44" s="56">
        <v>1080</v>
      </c>
      <c r="J44" s="63">
        <v>0</v>
      </c>
      <c r="K44" s="56">
        <f t="shared" si="0"/>
        <v>0</v>
      </c>
      <c r="L44" s="56">
        <f t="shared" si="1"/>
        <v>4031.8560000000002</v>
      </c>
    </row>
    <row r="45" spans="1:12" ht="30" customHeight="1">
      <c r="A45" s="5">
        <v>47.571428571428598</v>
      </c>
      <c r="B45" s="18" t="s">
        <v>226</v>
      </c>
      <c r="C45" s="23"/>
      <c r="D45" s="55"/>
      <c r="E45" s="18" t="s">
        <v>221</v>
      </c>
      <c r="F45" s="3" t="s">
        <v>27</v>
      </c>
      <c r="G45" s="3">
        <v>5.62</v>
      </c>
      <c r="H45" s="56">
        <v>410000</v>
      </c>
      <c r="I45" s="56">
        <v>0</v>
      </c>
      <c r="J45" s="62">
        <v>78</v>
      </c>
      <c r="K45" s="56">
        <f t="shared" si="0"/>
        <v>31980000</v>
      </c>
      <c r="L45" s="56">
        <f t="shared" si="1"/>
        <v>0</v>
      </c>
    </row>
    <row r="46" spans="1:12" ht="51.75" customHeight="1">
      <c r="A46" s="5">
        <v>48.6813186813187</v>
      </c>
      <c r="B46" s="18" t="s">
        <v>226</v>
      </c>
      <c r="C46" s="25"/>
      <c r="D46" s="39" t="s">
        <v>202</v>
      </c>
      <c r="E46" s="18" t="s">
        <v>222</v>
      </c>
      <c r="F46" s="4" t="s">
        <v>22</v>
      </c>
      <c r="G46" s="4">
        <v>11.3</v>
      </c>
      <c r="H46" s="56">
        <v>815000</v>
      </c>
      <c r="I46" s="56">
        <v>40032</v>
      </c>
      <c r="J46" s="64">
        <v>33408</v>
      </c>
      <c r="K46" s="56">
        <f t="shared" ref="K46:K100" si="2">J46*H46</f>
        <v>27227520000</v>
      </c>
      <c r="L46" s="56">
        <f t="shared" ref="L46:L100" si="3">G46*I46</f>
        <v>452361.60000000003</v>
      </c>
    </row>
    <row r="47" spans="1:12" ht="18" customHeight="1">
      <c r="A47" s="5">
        <v>49.791208791208803</v>
      </c>
      <c r="B47" s="18" t="s">
        <v>226</v>
      </c>
      <c r="C47" s="25"/>
      <c r="D47" s="38" t="s">
        <v>61</v>
      </c>
      <c r="E47" s="15" t="s">
        <v>48</v>
      </c>
      <c r="F47" s="18" t="s">
        <v>69</v>
      </c>
      <c r="G47" s="26">
        <v>5.3</v>
      </c>
      <c r="H47" s="56">
        <v>365000</v>
      </c>
      <c r="I47" s="56">
        <v>341628</v>
      </c>
      <c r="J47" s="61">
        <v>307601.99599999998</v>
      </c>
      <c r="K47" s="56">
        <f t="shared" si="2"/>
        <v>112274728540</v>
      </c>
      <c r="L47" s="56">
        <f t="shared" si="3"/>
        <v>1810628.4</v>
      </c>
    </row>
    <row r="48" spans="1:12" ht="26.25" customHeight="1">
      <c r="A48" s="5">
        <v>50.901098901098898</v>
      </c>
      <c r="B48" s="18" t="s">
        <v>226</v>
      </c>
      <c r="C48" s="23"/>
      <c r="D48" s="42"/>
      <c r="E48" s="15" t="s">
        <v>54</v>
      </c>
      <c r="F48" s="3" t="s">
        <v>30</v>
      </c>
      <c r="G48" s="32">
        <v>3.75</v>
      </c>
      <c r="H48" s="56">
        <v>275000</v>
      </c>
      <c r="I48" s="56">
        <v>37200</v>
      </c>
      <c r="J48" s="62">
        <v>50883</v>
      </c>
      <c r="K48" s="56">
        <f t="shared" si="2"/>
        <v>13992825000</v>
      </c>
      <c r="L48" s="56">
        <f t="shared" si="3"/>
        <v>139500</v>
      </c>
    </row>
    <row r="49" spans="1:12" ht="28.5" customHeight="1">
      <c r="A49" s="5">
        <v>52.010989010989</v>
      </c>
      <c r="B49" s="18" t="s">
        <v>226</v>
      </c>
      <c r="C49" s="24"/>
      <c r="D49" s="43"/>
      <c r="E49" s="17" t="s">
        <v>142</v>
      </c>
      <c r="F49" s="17" t="s">
        <v>141</v>
      </c>
      <c r="G49" s="34">
        <v>16.899999999999999</v>
      </c>
      <c r="H49" s="56">
        <v>45067</v>
      </c>
      <c r="I49" s="56">
        <v>12249</v>
      </c>
      <c r="J49" s="62">
        <v>9917</v>
      </c>
      <c r="K49" s="56">
        <f t="shared" si="2"/>
        <v>446929439</v>
      </c>
      <c r="L49" s="56">
        <f t="shared" si="3"/>
        <v>207008.09999999998</v>
      </c>
    </row>
    <row r="50" spans="1:12" ht="34.5" customHeight="1">
      <c r="A50" s="5">
        <v>53.120879120879202</v>
      </c>
      <c r="B50" s="18" t="s">
        <v>226</v>
      </c>
      <c r="C50" s="25"/>
      <c r="D50" s="41" t="s">
        <v>62</v>
      </c>
      <c r="E50" s="18" t="s">
        <v>223</v>
      </c>
      <c r="F50" s="3" t="s">
        <v>31</v>
      </c>
      <c r="G50" s="3">
        <v>4.5</v>
      </c>
      <c r="H50" s="56">
        <v>332000</v>
      </c>
      <c r="I50" s="56">
        <v>72720</v>
      </c>
      <c r="J50" s="62">
        <v>138265</v>
      </c>
      <c r="K50" s="56">
        <f t="shared" si="2"/>
        <v>45903980000</v>
      </c>
      <c r="L50" s="56">
        <f t="shared" si="3"/>
        <v>327240</v>
      </c>
    </row>
    <row r="51" spans="1:12" ht="34.5" customHeight="1">
      <c r="A51" s="5">
        <v>54.230769230769297</v>
      </c>
      <c r="B51" s="18" t="s">
        <v>226</v>
      </c>
      <c r="C51" s="23"/>
      <c r="D51" s="42"/>
      <c r="E51" s="18" t="s">
        <v>223</v>
      </c>
      <c r="F51" s="3" t="s">
        <v>32</v>
      </c>
      <c r="G51" s="3">
        <v>4.5</v>
      </c>
      <c r="H51" s="56">
        <v>332000</v>
      </c>
      <c r="I51" s="56">
        <v>72528</v>
      </c>
      <c r="J51" s="62">
        <v>189167</v>
      </c>
      <c r="K51" s="56">
        <f t="shared" si="2"/>
        <v>62803444000</v>
      </c>
      <c r="L51" s="56">
        <f t="shared" si="3"/>
        <v>326376</v>
      </c>
    </row>
    <row r="52" spans="1:12" ht="18" customHeight="1">
      <c r="A52" s="5">
        <v>55.3406593406594</v>
      </c>
      <c r="B52" s="18" t="s">
        <v>226</v>
      </c>
      <c r="C52" s="24"/>
      <c r="D52" s="43"/>
      <c r="E52" s="18" t="s">
        <v>70</v>
      </c>
      <c r="F52" s="1" t="s">
        <v>3</v>
      </c>
      <c r="G52" s="29">
        <v>3.2666430000000002</v>
      </c>
      <c r="H52" s="56">
        <v>230000</v>
      </c>
      <c r="I52" s="56">
        <v>436872</v>
      </c>
      <c r="J52" s="59">
        <v>478142</v>
      </c>
      <c r="K52" s="56">
        <f t="shared" si="2"/>
        <v>109972660000</v>
      </c>
      <c r="L52" s="56">
        <f t="shared" si="3"/>
        <v>1427104.860696</v>
      </c>
    </row>
    <row r="53" spans="1:12" ht="21.75" customHeight="1">
      <c r="A53" s="5">
        <v>56.450549450549502</v>
      </c>
      <c r="B53" s="18" t="s">
        <v>226</v>
      </c>
      <c r="C53" s="22"/>
      <c r="D53" s="4" t="s">
        <v>203</v>
      </c>
      <c r="E53" s="18" t="s">
        <v>53</v>
      </c>
      <c r="F53" s="4" t="s">
        <v>24</v>
      </c>
      <c r="G53" s="4">
        <v>20.5</v>
      </c>
      <c r="H53" s="56">
        <v>1550000</v>
      </c>
      <c r="I53" s="56">
        <v>996</v>
      </c>
      <c r="J53" s="62">
        <v>1627</v>
      </c>
      <c r="K53" s="56">
        <f t="shared" si="2"/>
        <v>2521850000</v>
      </c>
      <c r="L53" s="56">
        <f t="shared" si="3"/>
        <v>20418</v>
      </c>
    </row>
    <row r="54" spans="1:12" ht="30" customHeight="1">
      <c r="A54" s="5">
        <v>57.560439560439598</v>
      </c>
      <c r="B54" s="18" t="s">
        <v>226</v>
      </c>
      <c r="C54" s="22"/>
      <c r="D54" s="18" t="s">
        <v>67</v>
      </c>
      <c r="E54" s="16" t="s">
        <v>224</v>
      </c>
      <c r="F54" s="3" t="s">
        <v>33</v>
      </c>
      <c r="G54" s="3">
        <v>7.5</v>
      </c>
      <c r="H54" s="56">
        <v>530000</v>
      </c>
      <c r="I54" s="56">
        <v>1998</v>
      </c>
      <c r="J54" s="62">
        <v>814</v>
      </c>
      <c r="K54" s="56">
        <f t="shared" si="2"/>
        <v>431420000</v>
      </c>
      <c r="L54" s="56">
        <f t="shared" si="3"/>
        <v>14985</v>
      </c>
    </row>
    <row r="55" spans="1:12" ht="18" customHeight="1">
      <c r="A55" s="5">
        <v>58.6703296703297</v>
      </c>
      <c r="B55" s="18" t="s">
        <v>226</v>
      </c>
      <c r="C55" s="22" t="s">
        <v>230</v>
      </c>
      <c r="D55" s="17" t="s">
        <v>71</v>
      </c>
      <c r="E55" s="17" t="s">
        <v>73</v>
      </c>
      <c r="F55" s="17" t="s">
        <v>72</v>
      </c>
      <c r="G55" s="1">
        <v>93</v>
      </c>
      <c r="H55" s="56">
        <v>344149</v>
      </c>
      <c r="I55" s="56">
        <v>430</v>
      </c>
      <c r="J55" s="59">
        <v>905</v>
      </c>
      <c r="K55" s="56">
        <f t="shared" si="2"/>
        <v>311454845</v>
      </c>
      <c r="L55" s="56">
        <f t="shared" si="3"/>
        <v>39990</v>
      </c>
    </row>
    <row r="56" spans="1:12" ht="18" customHeight="1">
      <c r="A56" s="5">
        <v>59.780219780219802</v>
      </c>
      <c r="B56" s="18" t="s">
        <v>226</v>
      </c>
      <c r="C56" s="22" t="s">
        <v>230</v>
      </c>
      <c r="D56" s="44" t="s">
        <v>74</v>
      </c>
      <c r="E56" s="17" t="s">
        <v>76</v>
      </c>
      <c r="F56" s="17" t="s">
        <v>75</v>
      </c>
      <c r="G56" s="1">
        <v>15</v>
      </c>
      <c r="H56" s="56">
        <v>36054</v>
      </c>
      <c r="I56" s="56">
        <v>1587</v>
      </c>
      <c r="J56" s="59">
        <v>431</v>
      </c>
      <c r="K56" s="56">
        <f t="shared" si="2"/>
        <v>15539274</v>
      </c>
      <c r="L56" s="56">
        <f t="shared" si="3"/>
        <v>23805</v>
      </c>
    </row>
    <row r="57" spans="1:12" ht="18" customHeight="1">
      <c r="A57" s="5">
        <v>60.890109890109898</v>
      </c>
      <c r="B57" s="18" t="s">
        <v>226</v>
      </c>
      <c r="C57" s="22" t="s">
        <v>230</v>
      </c>
      <c r="D57" s="44"/>
      <c r="E57" s="17" t="s">
        <v>76</v>
      </c>
      <c r="F57" s="17" t="s">
        <v>77</v>
      </c>
      <c r="G57" s="1">
        <v>14.18</v>
      </c>
      <c r="H57" s="56">
        <v>45067</v>
      </c>
      <c r="I57" s="56">
        <v>2553</v>
      </c>
      <c r="J57" s="59">
        <v>3191</v>
      </c>
      <c r="K57" s="56">
        <f t="shared" si="2"/>
        <v>143808797</v>
      </c>
      <c r="L57" s="56">
        <f t="shared" si="3"/>
        <v>36201.54</v>
      </c>
    </row>
    <row r="58" spans="1:12" ht="18" customHeight="1">
      <c r="A58" s="5">
        <v>62</v>
      </c>
      <c r="B58" s="18" t="s">
        <v>226</v>
      </c>
      <c r="C58" s="22" t="s">
        <v>230</v>
      </c>
      <c r="D58" s="44"/>
      <c r="E58" s="17" t="s">
        <v>76</v>
      </c>
      <c r="F58" s="17" t="s">
        <v>78</v>
      </c>
      <c r="G58" s="1">
        <v>15</v>
      </c>
      <c r="H58" s="56">
        <v>45067</v>
      </c>
      <c r="I58" s="56">
        <v>441</v>
      </c>
      <c r="J58" s="59">
        <v>181</v>
      </c>
      <c r="K58" s="56">
        <f t="shared" si="2"/>
        <v>8157127</v>
      </c>
      <c r="L58" s="56">
        <f t="shared" si="3"/>
        <v>6615</v>
      </c>
    </row>
    <row r="59" spans="1:12" ht="18" customHeight="1">
      <c r="A59" s="5">
        <v>63.109890109890102</v>
      </c>
      <c r="B59" s="18" t="s">
        <v>226</v>
      </c>
      <c r="C59" s="22" t="s">
        <v>230</v>
      </c>
      <c r="D59" s="44"/>
      <c r="E59" s="17" t="s">
        <v>80</v>
      </c>
      <c r="F59" s="17" t="s">
        <v>79</v>
      </c>
      <c r="G59" s="1">
        <v>30</v>
      </c>
      <c r="H59" s="56">
        <v>72108</v>
      </c>
      <c r="I59" s="56">
        <v>4149</v>
      </c>
      <c r="J59" s="59">
        <v>2798</v>
      </c>
      <c r="K59" s="56">
        <f t="shared" si="2"/>
        <v>201758184</v>
      </c>
      <c r="L59" s="56">
        <f t="shared" si="3"/>
        <v>124470</v>
      </c>
    </row>
    <row r="60" spans="1:12" ht="18" customHeight="1">
      <c r="A60" s="5">
        <v>64.219780219780304</v>
      </c>
      <c r="B60" s="18" t="s">
        <v>226</v>
      </c>
      <c r="C60" s="22" t="s">
        <v>230</v>
      </c>
      <c r="D60" s="44"/>
      <c r="E60" s="17" t="s">
        <v>82</v>
      </c>
      <c r="F60" s="17" t="s">
        <v>81</v>
      </c>
      <c r="G60" s="1">
        <v>34.869999999999997</v>
      </c>
      <c r="H60" s="56">
        <v>86037</v>
      </c>
      <c r="I60" s="56">
        <v>4620</v>
      </c>
      <c r="J60" s="59">
        <v>6328</v>
      </c>
      <c r="K60" s="56">
        <f t="shared" si="2"/>
        <v>544442136</v>
      </c>
      <c r="L60" s="56">
        <f t="shared" si="3"/>
        <v>161099.4</v>
      </c>
    </row>
    <row r="61" spans="1:12" ht="18" customHeight="1">
      <c r="A61" s="5">
        <v>65.329670329670293</v>
      </c>
      <c r="B61" s="18" t="s">
        <v>226</v>
      </c>
      <c r="C61" s="22" t="s">
        <v>230</v>
      </c>
      <c r="D61" s="44"/>
      <c r="E61" s="17" t="s">
        <v>84</v>
      </c>
      <c r="F61" s="17" t="s">
        <v>83</v>
      </c>
      <c r="G61" s="1">
        <v>37.5</v>
      </c>
      <c r="H61" s="56">
        <v>86037</v>
      </c>
      <c r="I61" s="56">
        <v>0</v>
      </c>
      <c r="J61" s="58">
        <v>0</v>
      </c>
      <c r="K61" s="56">
        <f t="shared" si="2"/>
        <v>0</v>
      </c>
      <c r="L61" s="56">
        <f t="shared" si="3"/>
        <v>0</v>
      </c>
    </row>
    <row r="62" spans="1:12" ht="18" customHeight="1">
      <c r="A62" s="5">
        <v>66.439560439560495</v>
      </c>
      <c r="B62" s="18" t="s">
        <v>226</v>
      </c>
      <c r="C62" s="22" t="s">
        <v>230</v>
      </c>
      <c r="D62" s="44"/>
      <c r="E62" s="17" t="s">
        <v>84</v>
      </c>
      <c r="F62" s="17" t="s">
        <v>85</v>
      </c>
      <c r="G62" s="1">
        <v>37.5</v>
      </c>
      <c r="H62" s="56">
        <v>86037</v>
      </c>
      <c r="I62" s="56">
        <v>0</v>
      </c>
      <c r="J62" s="58">
        <v>0</v>
      </c>
      <c r="K62" s="56">
        <f t="shared" si="2"/>
        <v>0</v>
      </c>
      <c r="L62" s="56">
        <f t="shared" si="3"/>
        <v>0</v>
      </c>
    </row>
    <row r="63" spans="1:12" ht="18" customHeight="1">
      <c r="A63" s="5">
        <v>67.549450549450597</v>
      </c>
      <c r="B63" s="18" t="s">
        <v>226</v>
      </c>
      <c r="C63" s="22" t="s">
        <v>230</v>
      </c>
      <c r="D63" s="44"/>
      <c r="E63" s="17" t="s">
        <v>80</v>
      </c>
      <c r="F63" s="17" t="s">
        <v>86</v>
      </c>
      <c r="G63" s="1">
        <v>37</v>
      </c>
      <c r="H63" s="56">
        <v>86037</v>
      </c>
      <c r="I63" s="56">
        <v>296</v>
      </c>
      <c r="J63" s="59">
        <v>337</v>
      </c>
      <c r="K63" s="56">
        <f t="shared" si="2"/>
        <v>28994469</v>
      </c>
      <c r="L63" s="56">
        <f t="shared" si="3"/>
        <v>10952</v>
      </c>
    </row>
    <row r="64" spans="1:12" ht="18" customHeight="1">
      <c r="A64" s="5">
        <v>68.6593406593407</v>
      </c>
      <c r="B64" s="18" t="s">
        <v>226</v>
      </c>
      <c r="C64" s="22" t="s">
        <v>230</v>
      </c>
      <c r="D64" s="44" t="s">
        <v>87</v>
      </c>
      <c r="E64" s="17" t="s">
        <v>89</v>
      </c>
      <c r="F64" s="17" t="s">
        <v>88</v>
      </c>
      <c r="G64" s="1">
        <v>15.5</v>
      </c>
      <c r="H64" s="56">
        <v>22943</v>
      </c>
      <c r="I64" s="56">
        <v>5590</v>
      </c>
      <c r="J64" s="59">
        <v>4854</v>
      </c>
      <c r="K64" s="56">
        <f t="shared" si="2"/>
        <v>111365322</v>
      </c>
      <c r="L64" s="56">
        <f t="shared" si="3"/>
        <v>86645</v>
      </c>
    </row>
    <row r="65" spans="1:14" ht="18" customHeight="1">
      <c r="A65" s="5">
        <v>69.769230769230802</v>
      </c>
      <c r="B65" s="18" t="s">
        <v>226</v>
      </c>
      <c r="C65" s="22" t="s">
        <v>230</v>
      </c>
      <c r="D65" s="44"/>
      <c r="E65" s="17" t="s">
        <v>89</v>
      </c>
      <c r="F65" s="17" t="s">
        <v>90</v>
      </c>
      <c r="G65" s="1">
        <v>15</v>
      </c>
      <c r="H65" s="56">
        <v>22943</v>
      </c>
      <c r="I65" s="56">
        <v>4030</v>
      </c>
      <c r="J65" s="59">
        <v>2547</v>
      </c>
      <c r="K65" s="56">
        <f t="shared" si="2"/>
        <v>58435821</v>
      </c>
      <c r="L65" s="56">
        <f t="shared" si="3"/>
        <v>60450</v>
      </c>
    </row>
    <row r="66" spans="1:14" ht="18" customHeight="1">
      <c r="A66" s="5">
        <v>70.879120879120904</v>
      </c>
      <c r="B66" s="18" t="s">
        <v>226</v>
      </c>
      <c r="C66" s="22" t="s">
        <v>230</v>
      </c>
      <c r="D66" s="44"/>
      <c r="E66" s="17" t="s">
        <v>89</v>
      </c>
      <c r="F66" s="17" t="s">
        <v>91</v>
      </c>
      <c r="G66" s="1">
        <v>13.48</v>
      </c>
      <c r="H66" s="56">
        <v>22943</v>
      </c>
      <c r="I66" s="56">
        <v>5824</v>
      </c>
      <c r="J66" s="59">
        <v>7204</v>
      </c>
      <c r="K66" s="56">
        <f t="shared" si="2"/>
        <v>165281372</v>
      </c>
      <c r="L66" s="56">
        <f t="shared" si="3"/>
        <v>78507.520000000004</v>
      </c>
    </row>
    <row r="67" spans="1:14" ht="20.25" customHeight="1">
      <c r="A67" s="5">
        <v>71.989010989010893</v>
      </c>
      <c r="B67" s="18" t="s">
        <v>226</v>
      </c>
      <c r="C67" s="22" t="s">
        <v>230</v>
      </c>
      <c r="D67" s="44"/>
      <c r="E67" s="17" t="s">
        <v>93</v>
      </c>
      <c r="F67" s="17" t="s">
        <v>92</v>
      </c>
      <c r="G67" s="1">
        <v>18</v>
      </c>
      <c r="H67" s="56">
        <v>13930</v>
      </c>
      <c r="I67" s="56">
        <v>41447</v>
      </c>
      <c r="J67" s="59">
        <v>46665</v>
      </c>
      <c r="K67" s="56">
        <f t="shared" si="2"/>
        <v>650043450</v>
      </c>
      <c r="L67" s="56">
        <f t="shared" si="3"/>
        <v>746046</v>
      </c>
    </row>
    <row r="68" spans="1:14" ht="18" customHeight="1">
      <c r="A68" s="5">
        <v>73.098901098901095</v>
      </c>
      <c r="B68" s="18" t="s">
        <v>226</v>
      </c>
      <c r="C68" s="22" t="s">
        <v>230</v>
      </c>
      <c r="D68" s="44"/>
      <c r="E68" s="17" t="s">
        <v>93</v>
      </c>
      <c r="F68" s="17" t="s">
        <v>94</v>
      </c>
      <c r="G68" s="1">
        <v>14.41</v>
      </c>
      <c r="H68" s="56">
        <v>20485</v>
      </c>
      <c r="I68" s="56">
        <v>107960</v>
      </c>
      <c r="J68" s="59">
        <v>107706</v>
      </c>
      <c r="K68" s="56">
        <f t="shared" si="2"/>
        <v>2206357410</v>
      </c>
      <c r="L68" s="56">
        <f t="shared" si="3"/>
        <v>1555703.6</v>
      </c>
    </row>
    <row r="69" spans="1:14" ht="24" customHeight="1">
      <c r="A69" s="5">
        <v>74.208791208791197</v>
      </c>
      <c r="B69" s="18" t="s">
        <v>226</v>
      </c>
      <c r="C69" s="22" t="s">
        <v>230</v>
      </c>
      <c r="D69" s="44"/>
      <c r="E69" s="17" t="s">
        <v>93</v>
      </c>
      <c r="F69" s="17" t="s">
        <v>95</v>
      </c>
      <c r="G69" s="1">
        <v>14.41</v>
      </c>
      <c r="H69" s="56">
        <v>20485</v>
      </c>
      <c r="I69" s="56">
        <v>28118</v>
      </c>
      <c r="J69" s="59">
        <v>247</v>
      </c>
      <c r="K69" s="56">
        <f t="shared" si="2"/>
        <v>5059795</v>
      </c>
      <c r="L69" s="56">
        <f t="shared" si="3"/>
        <v>405180.38</v>
      </c>
      <c r="N69" s="10"/>
    </row>
    <row r="70" spans="1:14" ht="24">
      <c r="A70" s="5">
        <v>75.318681318681399</v>
      </c>
      <c r="B70" s="18" t="s">
        <v>226</v>
      </c>
      <c r="C70" s="22" t="s">
        <v>230</v>
      </c>
      <c r="D70" s="44"/>
      <c r="E70" s="17" t="s">
        <v>97</v>
      </c>
      <c r="F70" s="17" t="s">
        <v>96</v>
      </c>
      <c r="G70" s="1">
        <v>14.41</v>
      </c>
      <c r="H70" s="56"/>
      <c r="I70" s="56">
        <v>0</v>
      </c>
      <c r="J70" s="59">
        <v>244</v>
      </c>
      <c r="K70" s="56">
        <f t="shared" si="2"/>
        <v>0</v>
      </c>
      <c r="L70" s="56">
        <f t="shared" si="3"/>
        <v>0</v>
      </c>
      <c r="N70" s="11"/>
    </row>
    <row r="71" spans="1:14" ht="24">
      <c r="A71" s="5">
        <v>76.428571428571502</v>
      </c>
      <c r="B71" s="18" t="s">
        <v>226</v>
      </c>
      <c r="C71" s="22" t="s">
        <v>230</v>
      </c>
      <c r="D71" s="44"/>
      <c r="E71" s="17" t="s">
        <v>97</v>
      </c>
      <c r="F71" s="17" t="s">
        <v>98</v>
      </c>
      <c r="G71" s="1">
        <v>14.41</v>
      </c>
      <c r="H71" s="56"/>
      <c r="I71" s="56">
        <v>0</v>
      </c>
      <c r="J71" s="59">
        <v>0</v>
      </c>
      <c r="K71" s="56">
        <f t="shared" si="2"/>
        <v>0</v>
      </c>
      <c r="L71" s="56">
        <f t="shared" si="3"/>
        <v>0</v>
      </c>
      <c r="N71" s="12"/>
    </row>
    <row r="72" spans="1:14" ht="24" customHeight="1">
      <c r="A72" s="5">
        <v>77.538461538461604</v>
      </c>
      <c r="B72" s="18" t="s">
        <v>226</v>
      </c>
      <c r="C72" s="22" t="s">
        <v>230</v>
      </c>
      <c r="D72" s="44"/>
      <c r="E72" s="17" t="s">
        <v>93</v>
      </c>
      <c r="F72" s="17" t="s">
        <v>99</v>
      </c>
      <c r="G72" s="1">
        <v>18.420000000000002</v>
      </c>
      <c r="H72" s="56">
        <v>9013</v>
      </c>
      <c r="I72" s="56">
        <v>22029</v>
      </c>
      <c r="J72" s="59">
        <v>31212</v>
      </c>
      <c r="K72" s="56">
        <f t="shared" si="2"/>
        <v>281313756</v>
      </c>
      <c r="L72" s="56">
        <f t="shared" si="3"/>
        <v>405774.18000000005</v>
      </c>
      <c r="N72" s="12"/>
    </row>
    <row r="73" spans="1:14" ht="24" customHeight="1">
      <c r="A73" s="5">
        <v>78.648351648351607</v>
      </c>
      <c r="B73" s="18" t="s">
        <v>226</v>
      </c>
      <c r="C73" s="22" t="s">
        <v>230</v>
      </c>
      <c r="D73" s="44"/>
      <c r="E73" s="17" t="s">
        <v>93</v>
      </c>
      <c r="F73" s="17" t="s">
        <v>100</v>
      </c>
      <c r="G73" s="1">
        <v>16.5</v>
      </c>
      <c r="H73" s="56">
        <v>22943</v>
      </c>
      <c r="I73" s="56">
        <v>0</v>
      </c>
      <c r="J73" s="59">
        <v>0</v>
      </c>
      <c r="K73" s="56">
        <f t="shared" si="2"/>
        <v>0</v>
      </c>
      <c r="L73" s="56">
        <f t="shared" si="3"/>
        <v>0</v>
      </c>
      <c r="N73" s="12"/>
    </row>
    <row r="74" spans="1:14" ht="24" customHeight="1">
      <c r="A74" s="5">
        <v>79.758241758241795</v>
      </c>
      <c r="B74" s="18" t="s">
        <v>226</v>
      </c>
      <c r="C74" s="22" t="s">
        <v>230</v>
      </c>
      <c r="D74" s="44"/>
      <c r="E74" s="17" t="s">
        <v>93</v>
      </c>
      <c r="F74" s="17" t="s">
        <v>101</v>
      </c>
      <c r="G74" s="1">
        <v>16.5</v>
      </c>
      <c r="H74" s="56">
        <v>22943</v>
      </c>
      <c r="I74" s="56">
        <v>49739</v>
      </c>
      <c r="J74" s="59">
        <v>46018</v>
      </c>
      <c r="K74" s="56">
        <f t="shared" si="2"/>
        <v>1055790974</v>
      </c>
      <c r="L74" s="56">
        <f t="shared" si="3"/>
        <v>820693.5</v>
      </c>
      <c r="N74" s="12"/>
    </row>
    <row r="75" spans="1:14" ht="24" customHeight="1">
      <c r="A75" s="5">
        <v>80.868131868131897</v>
      </c>
      <c r="B75" s="18" t="s">
        <v>226</v>
      </c>
      <c r="C75" s="22" t="s">
        <v>230</v>
      </c>
      <c r="D75" s="44"/>
      <c r="E75" s="17" t="s">
        <v>103</v>
      </c>
      <c r="F75" s="17" t="s">
        <v>102</v>
      </c>
      <c r="G75" s="1">
        <v>16.5</v>
      </c>
      <c r="H75" s="56">
        <v>22943</v>
      </c>
      <c r="I75" s="56">
        <v>0</v>
      </c>
      <c r="J75" s="59">
        <v>0</v>
      </c>
      <c r="K75" s="56">
        <f t="shared" si="2"/>
        <v>0</v>
      </c>
      <c r="L75" s="56">
        <f t="shared" si="3"/>
        <v>0</v>
      </c>
      <c r="N75" s="12"/>
    </row>
    <row r="76" spans="1:14" ht="24" customHeight="1">
      <c r="A76" s="5">
        <v>81.978021978021999</v>
      </c>
      <c r="B76" s="18" t="s">
        <v>226</v>
      </c>
      <c r="C76" s="22" t="s">
        <v>230</v>
      </c>
      <c r="D76" s="44"/>
      <c r="E76" s="17" t="s">
        <v>105</v>
      </c>
      <c r="F76" s="17" t="s">
        <v>104</v>
      </c>
      <c r="G76" s="1">
        <v>3.67</v>
      </c>
      <c r="H76" s="56">
        <v>1393</v>
      </c>
      <c r="I76" s="56">
        <v>39310</v>
      </c>
      <c r="J76" s="59">
        <v>10768</v>
      </c>
      <c r="K76" s="56">
        <f t="shared" si="2"/>
        <v>14999824</v>
      </c>
      <c r="L76" s="56">
        <f t="shared" si="3"/>
        <v>144267.70000000001</v>
      </c>
      <c r="N76" s="12"/>
    </row>
    <row r="77" spans="1:14" ht="24" customHeight="1">
      <c r="A77" s="5">
        <v>83.087912087912102</v>
      </c>
      <c r="B77" s="18" t="s">
        <v>226</v>
      </c>
      <c r="C77" s="22" t="s">
        <v>230</v>
      </c>
      <c r="D77" s="44"/>
      <c r="E77" s="17" t="s">
        <v>105</v>
      </c>
      <c r="F77" s="17" t="s">
        <v>106</v>
      </c>
      <c r="G77" s="1">
        <v>3.67</v>
      </c>
      <c r="H77" s="56">
        <v>1393</v>
      </c>
      <c r="I77" s="56">
        <v>18317</v>
      </c>
      <c r="J77" s="59">
        <v>380</v>
      </c>
      <c r="K77" s="56">
        <f t="shared" si="2"/>
        <v>529340</v>
      </c>
      <c r="L77" s="56">
        <f t="shared" si="3"/>
        <v>67223.39</v>
      </c>
      <c r="N77" s="12"/>
    </row>
    <row r="78" spans="1:14" ht="24" customHeight="1">
      <c r="A78" s="5">
        <v>84.197802197802204</v>
      </c>
      <c r="B78" s="18" t="s">
        <v>226</v>
      </c>
      <c r="C78" s="22" t="s">
        <v>230</v>
      </c>
      <c r="D78" s="44"/>
      <c r="E78" s="17" t="s">
        <v>108</v>
      </c>
      <c r="F78" s="17" t="s">
        <v>107</v>
      </c>
      <c r="G78" s="1">
        <v>3.94</v>
      </c>
      <c r="H78" s="56">
        <v>1393</v>
      </c>
      <c r="I78" s="56">
        <v>30622</v>
      </c>
      <c r="J78" s="59">
        <v>24506</v>
      </c>
      <c r="K78" s="56">
        <f t="shared" si="2"/>
        <v>34136858</v>
      </c>
      <c r="L78" s="56">
        <f t="shared" si="3"/>
        <v>120650.68</v>
      </c>
      <c r="N78" s="12"/>
    </row>
    <row r="79" spans="1:14" ht="24" customHeight="1">
      <c r="A79" s="5">
        <v>85.307692307692193</v>
      </c>
      <c r="B79" s="18" t="s">
        <v>226</v>
      </c>
      <c r="C79" s="22" t="s">
        <v>230</v>
      </c>
      <c r="D79" s="44"/>
      <c r="E79" s="17" t="s">
        <v>108</v>
      </c>
      <c r="F79" s="17" t="s">
        <v>109</v>
      </c>
      <c r="G79" s="1">
        <v>3.94</v>
      </c>
      <c r="H79" s="56">
        <v>1393</v>
      </c>
      <c r="I79" s="56">
        <v>30623</v>
      </c>
      <c r="J79" s="59">
        <v>25859</v>
      </c>
      <c r="K79" s="56">
        <f t="shared" si="2"/>
        <v>36021587</v>
      </c>
      <c r="L79" s="56">
        <f t="shared" si="3"/>
        <v>120654.62</v>
      </c>
      <c r="N79" s="12"/>
    </row>
    <row r="80" spans="1:14" ht="24">
      <c r="A80" s="5">
        <v>86.417582417582494</v>
      </c>
      <c r="B80" s="18" t="s">
        <v>226</v>
      </c>
      <c r="C80" s="22" t="s">
        <v>230</v>
      </c>
      <c r="D80" s="44"/>
      <c r="E80" s="17" t="s">
        <v>108</v>
      </c>
      <c r="F80" s="17" t="s">
        <v>110</v>
      </c>
      <c r="G80" s="1">
        <v>4.32</v>
      </c>
      <c r="H80" s="56"/>
      <c r="I80" s="56">
        <v>0</v>
      </c>
      <c r="J80" s="59">
        <v>0</v>
      </c>
      <c r="K80" s="56">
        <f t="shared" si="2"/>
        <v>0</v>
      </c>
      <c r="L80" s="56">
        <f t="shared" si="3"/>
        <v>0</v>
      </c>
      <c r="N80" s="13"/>
    </row>
    <row r="81" spans="1:14" ht="24">
      <c r="A81" s="5">
        <v>87.527472527472597</v>
      </c>
      <c r="B81" s="18" t="s">
        <v>226</v>
      </c>
      <c r="C81" s="22" t="s">
        <v>230</v>
      </c>
      <c r="D81" s="44"/>
      <c r="E81" s="17" t="s">
        <v>108</v>
      </c>
      <c r="F81" s="17" t="s">
        <v>111</v>
      </c>
      <c r="G81" s="1">
        <v>4.32</v>
      </c>
      <c r="H81" s="56"/>
      <c r="I81" s="56">
        <v>0</v>
      </c>
      <c r="J81" s="59">
        <v>0</v>
      </c>
      <c r="K81" s="56">
        <f t="shared" si="2"/>
        <v>0</v>
      </c>
      <c r="L81" s="56">
        <f t="shared" si="3"/>
        <v>0</v>
      </c>
      <c r="N81" s="13"/>
    </row>
    <row r="82" spans="1:14" ht="24">
      <c r="A82" s="5">
        <v>88.637362637362699</v>
      </c>
      <c r="B82" s="18" t="s">
        <v>226</v>
      </c>
      <c r="C82" s="22" t="s">
        <v>230</v>
      </c>
      <c r="D82" s="44"/>
      <c r="E82" s="17" t="s">
        <v>93</v>
      </c>
      <c r="F82" s="17" t="s">
        <v>112</v>
      </c>
      <c r="G82" s="1">
        <v>3.8</v>
      </c>
      <c r="H82" s="56"/>
      <c r="I82" s="56">
        <v>0</v>
      </c>
      <c r="J82" s="59">
        <v>0</v>
      </c>
      <c r="K82" s="56">
        <f t="shared" si="2"/>
        <v>0</v>
      </c>
      <c r="L82" s="56">
        <f t="shared" si="3"/>
        <v>0</v>
      </c>
      <c r="N82" s="13"/>
    </row>
    <row r="83" spans="1:14" ht="24">
      <c r="A83" s="5">
        <v>89.747252747252801</v>
      </c>
      <c r="B83" s="18" t="s">
        <v>226</v>
      </c>
      <c r="C83" s="22" t="s">
        <v>230</v>
      </c>
      <c r="D83" s="44"/>
      <c r="E83" s="17" t="s">
        <v>93</v>
      </c>
      <c r="F83" s="17" t="s">
        <v>113</v>
      </c>
      <c r="G83" s="1">
        <v>3.8</v>
      </c>
      <c r="H83" s="56"/>
      <c r="I83" s="56">
        <v>0</v>
      </c>
      <c r="J83" s="59">
        <v>0</v>
      </c>
      <c r="K83" s="56">
        <f t="shared" si="2"/>
        <v>0</v>
      </c>
      <c r="L83" s="56">
        <f t="shared" si="3"/>
        <v>0</v>
      </c>
      <c r="N83" s="13"/>
    </row>
    <row r="84" spans="1:14" ht="24">
      <c r="A84" s="5">
        <v>90.857142857142904</v>
      </c>
      <c r="B84" s="18" t="s">
        <v>226</v>
      </c>
      <c r="C84" s="22" t="s">
        <v>230</v>
      </c>
      <c r="D84" s="44"/>
      <c r="E84" s="17" t="s">
        <v>93</v>
      </c>
      <c r="F84" s="17" t="s">
        <v>114</v>
      </c>
      <c r="G84" s="1">
        <v>3.5</v>
      </c>
      <c r="H84" s="56"/>
      <c r="I84" s="56">
        <v>0</v>
      </c>
      <c r="J84" s="59">
        <v>0</v>
      </c>
      <c r="K84" s="56">
        <f t="shared" si="2"/>
        <v>0</v>
      </c>
      <c r="L84" s="56">
        <f t="shared" si="3"/>
        <v>0</v>
      </c>
      <c r="N84" s="13"/>
    </row>
    <row r="85" spans="1:14" ht="18" customHeight="1">
      <c r="A85" s="5">
        <v>91.967032967032907</v>
      </c>
      <c r="B85" s="18" t="s">
        <v>226</v>
      </c>
      <c r="C85" s="22" t="s">
        <v>230</v>
      </c>
      <c r="D85" s="44"/>
      <c r="E85" s="17" t="s">
        <v>108</v>
      </c>
      <c r="F85" s="17" t="s">
        <v>115</v>
      </c>
      <c r="G85" s="1">
        <v>2.6</v>
      </c>
      <c r="H85" s="56">
        <v>1393</v>
      </c>
      <c r="I85" s="56">
        <v>8008</v>
      </c>
      <c r="J85" s="59">
        <v>6456</v>
      </c>
      <c r="K85" s="56">
        <f t="shared" si="2"/>
        <v>8993208</v>
      </c>
      <c r="L85" s="56">
        <f t="shared" si="3"/>
        <v>20820.8</v>
      </c>
    </row>
    <row r="86" spans="1:14" ht="18" customHeight="1">
      <c r="A86" s="5">
        <v>93.076923076923094</v>
      </c>
      <c r="B86" s="18" t="s">
        <v>226</v>
      </c>
      <c r="C86" s="22" t="s">
        <v>230</v>
      </c>
      <c r="D86" s="44"/>
      <c r="E86" s="17" t="s">
        <v>108</v>
      </c>
      <c r="F86" s="17" t="s">
        <v>116</v>
      </c>
      <c r="G86" s="1">
        <v>2.6</v>
      </c>
      <c r="H86" s="56">
        <v>1393</v>
      </c>
      <c r="I86" s="56">
        <v>31799</v>
      </c>
      <c r="J86" s="59">
        <v>29109</v>
      </c>
      <c r="K86" s="56">
        <f t="shared" si="2"/>
        <v>40548837</v>
      </c>
      <c r="L86" s="56">
        <f t="shared" si="3"/>
        <v>82677.400000000009</v>
      </c>
    </row>
    <row r="87" spans="1:14" ht="18" customHeight="1">
      <c r="A87" s="5">
        <v>94.186813186813197</v>
      </c>
      <c r="B87" s="18" t="s">
        <v>226</v>
      </c>
      <c r="C87" s="22" t="s">
        <v>230</v>
      </c>
      <c r="D87" s="44"/>
      <c r="E87" s="17" t="s">
        <v>108</v>
      </c>
      <c r="F87" s="17" t="s">
        <v>117</v>
      </c>
      <c r="G87" s="1">
        <v>2.6</v>
      </c>
      <c r="H87" s="56">
        <v>1393</v>
      </c>
      <c r="I87" s="56">
        <v>18690</v>
      </c>
      <c r="J87" s="59">
        <v>22720</v>
      </c>
      <c r="K87" s="56">
        <f t="shared" si="2"/>
        <v>31648960</v>
      </c>
      <c r="L87" s="56">
        <f t="shared" si="3"/>
        <v>48594</v>
      </c>
    </row>
    <row r="88" spans="1:14" ht="18" customHeight="1">
      <c r="A88" s="5">
        <v>95.296703296703299</v>
      </c>
      <c r="B88" s="18" t="s">
        <v>226</v>
      </c>
      <c r="C88" s="22" t="s">
        <v>230</v>
      </c>
      <c r="D88" s="44"/>
      <c r="E88" s="17" t="s">
        <v>108</v>
      </c>
      <c r="F88" s="17" t="s">
        <v>118</v>
      </c>
      <c r="G88" s="1">
        <v>2.6</v>
      </c>
      <c r="H88" s="56">
        <v>1393</v>
      </c>
      <c r="I88" s="56">
        <v>14696</v>
      </c>
      <c r="J88" s="59">
        <v>15034</v>
      </c>
      <c r="K88" s="56">
        <f t="shared" si="2"/>
        <v>20942362</v>
      </c>
      <c r="L88" s="56">
        <f t="shared" si="3"/>
        <v>38209.599999999999</v>
      </c>
    </row>
    <row r="89" spans="1:14" ht="18" customHeight="1">
      <c r="A89" s="5">
        <v>96.406593406593402</v>
      </c>
      <c r="B89" s="18" t="s">
        <v>226</v>
      </c>
      <c r="C89" s="22" t="s">
        <v>230</v>
      </c>
      <c r="D89" s="44"/>
      <c r="E89" s="17" t="s">
        <v>93</v>
      </c>
      <c r="F89" s="17" t="s">
        <v>119</v>
      </c>
      <c r="G89" s="1">
        <v>3.7</v>
      </c>
      <c r="H89" s="56">
        <v>1393</v>
      </c>
      <c r="I89" s="56">
        <v>15899</v>
      </c>
      <c r="J89" s="59">
        <v>21874</v>
      </c>
      <c r="K89" s="56">
        <f t="shared" si="2"/>
        <v>30470482</v>
      </c>
      <c r="L89" s="56">
        <f t="shared" si="3"/>
        <v>58826.3</v>
      </c>
    </row>
    <row r="90" spans="1:14" ht="18" customHeight="1">
      <c r="A90" s="5">
        <v>97.516483516483504</v>
      </c>
      <c r="B90" s="18" t="s">
        <v>226</v>
      </c>
      <c r="C90" s="22" t="s">
        <v>230</v>
      </c>
      <c r="D90" s="44"/>
      <c r="E90" s="17" t="s">
        <v>93</v>
      </c>
      <c r="F90" s="17" t="s">
        <v>120</v>
      </c>
      <c r="G90" s="1">
        <v>3.7</v>
      </c>
      <c r="H90" s="56">
        <v>1393</v>
      </c>
      <c r="I90" s="56">
        <v>14512</v>
      </c>
      <c r="J90" s="59">
        <v>5243</v>
      </c>
      <c r="K90" s="56">
        <f t="shared" si="2"/>
        <v>7303499</v>
      </c>
      <c r="L90" s="56">
        <f t="shared" si="3"/>
        <v>53694.400000000001</v>
      </c>
    </row>
    <row r="91" spans="1:14" ht="18" customHeight="1">
      <c r="A91" s="5">
        <v>98.626373626373706</v>
      </c>
      <c r="B91" s="18" t="s">
        <v>226</v>
      </c>
      <c r="C91" s="22" t="s">
        <v>230</v>
      </c>
      <c r="D91" s="44"/>
      <c r="E91" s="17" t="s">
        <v>93</v>
      </c>
      <c r="F91" s="17" t="s">
        <v>121</v>
      </c>
      <c r="G91" s="1">
        <v>3.7</v>
      </c>
      <c r="H91" s="56">
        <v>1393</v>
      </c>
      <c r="I91" s="56">
        <v>3150</v>
      </c>
      <c r="J91" s="59">
        <v>6621</v>
      </c>
      <c r="K91" s="56">
        <f t="shared" si="2"/>
        <v>9223053</v>
      </c>
      <c r="L91" s="56">
        <f t="shared" si="3"/>
        <v>11655</v>
      </c>
    </row>
    <row r="92" spans="1:14" ht="18" customHeight="1">
      <c r="A92" s="5">
        <v>99.736263736263794</v>
      </c>
      <c r="B92" s="18" t="s">
        <v>226</v>
      </c>
      <c r="C92" s="22" t="s">
        <v>230</v>
      </c>
      <c r="D92" s="44" t="s">
        <v>122</v>
      </c>
      <c r="E92" s="17" t="s">
        <v>124</v>
      </c>
      <c r="F92" s="17" t="s">
        <v>123</v>
      </c>
      <c r="G92" s="1">
        <v>15.74</v>
      </c>
      <c r="H92" s="56">
        <v>72108</v>
      </c>
      <c r="I92" s="56">
        <v>468</v>
      </c>
      <c r="J92" s="59">
        <v>1672</v>
      </c>
      <c r="K92" s="56">
        <f t="shared" si="2"/>
        <v>120564576</v>
      </c>
      <c r="L92" s="56">
        <f t="shared" si="3"/>
        <v>7366.32</v>
      </c>
    </row>
    <row r="93" spans="1:14" ht="18" customHeight="1">
      <c r="A93" s="5">
        <v>100.846153846154</v>
      </c>
      <c r="B93" s="18" t="s">
        <v>226</v>
      </c>
      <c r="C93" s="22" t="s">
        <v>230</v>
      </c>
      <c r="D93" s="44"/>
      <c r="E93" s="17" t="s">
        <v>124</v>
      </c>
      <c r="F93" s="17" t="s">
        <v>125</v>
      </c>
      <c r="G93" s="1">
        <v>15</v>
      </c>
      <c r="H93" s="56">
        <v>86037</v>
      </c>
      <c r="I93" s="56">
        <v>136</v>
      </c>
      <c r="J93" s="59">
        <v>35</v>
      </c>
      <c r="K93" s="56">
        <f t="shared" si="2"/>
        <v>3011295</v>
      </c>
      <c r="L93" s="56">
        <f t="shared" si="3"/>
        <v>2040</v>
      </c>
    </row>
    <row r="94" spans="1:14" ht="18" customHeight="1">
      <c r="A94" s="5">
        <v>101.956043956044</v>
      </c>
      <c r="B94" s="18" t="s">
        <v>226</v>
      </c>
      <c r="C94" s="22" t="s">
        <v>230</v>
      </c>
      <c r="D94" s="44"/>
      <c r="E94" s="17" t="s">
        <v>127</v>
      </c>
      <c r="F94" s="17" t="s">
        <v>126</v>
      </c>
      <c r="G94" s="1">
        <v>34</v>
      </c>
      <c r="H94" s="56">
        <v>72108</v>
      </c>
      <c r="I94" s="56">
        <v>1346</v>
      </c>
      <c r="J94" s="59">
        <v>824</v>
      </c>
      <c r="K94" s="56">
        <f t="shared" si="2"/>
        <v>59416992</v>
      </c>
      <c r="L94" s="56">
        <f t="shared" si="3"/>
        <v>45764</v>
      </c>
    </row>
    <row r="95" spans="1:14" ht="18" customHeight="1">
      <c r="A95" s="5">
        <v>103.065934065934</v>
      </c>
      <c r="B95" s="18" t="s">
        <v>226</v>
      </c>
      <c r="C95" s="22" t="s">
        <v>230</v>
      </c>
      <c r="D95" s="44"/>
      <c r="E95" s="17" t="s">
        <v>127</v>
      </c>
      <c r="F95" s="17" t="s">
        <v>128</v>
      </c>
      <c r="G95" s="1">
        <v>33.5</v>
      </c>
      <c r="H95" s="56">
        <v>86037</v>
      </c>
      <c r="I95" s="56">
        <v>3</v>
      </c>
      <c r="J95" s="59">
        <v>26</v>
      </c>
      <c r="K95" s="56">
        <f t="shared" si="2"/>
        <v>2236962</v>
      </c>
      <c r="L95" s="56">
        <f t="shared" si="3"/>
        <v>100.5</v>
      </c>
    </row>
    <row r="96" spans="1:14" ht="18" customHeight="1">
      <c r="A96" s="5">
        <v>104.175824175824</v>
      </c>
      <c r="B96" s="18" t="s">
        <v>226</v>
      </c>
      <c r="C96" s="22" t="s">
        <v>230</v>
      </c>
      <c r="D96" s="44"/>
      <c r="E96" s="17" t="s">
        <v>130</v>
      </c>
      <c r="F96" s="17" t="s">
        <v>129</v>
      </c>
      <c r="G96" s="1">
        <v>33.75</v>
      </c>
      <c r="H96" s="56">
        <v>86037</v>
      </c>
      <c r="I96" s="56">
        <v>755</v>
      </c>
      <c r="J96" s="59">
        <v>727</v>
      </c>
      <c r="K96" s="56">
        <f t="shared" si="2"/>
        <v>62548899</v>
      </c>
      <c r="L96" s="56">
        <f t="shared" si="3"/>
        <v>25481.25</v>
      </c>
    </row>
    <row r="97" spans="1:12" ht="18" customHeight="1">
      <c r="A97" s="5">
        <v>105.28571428571399</v>
      </c>
      <c r="B97" s="18" t="s">
        <v>226</v>
      </c>
      <c r="C97" s="22" t="s">
        <v>230</v>
      </c>
      <c r="D97" s="7" t="s">
        <v>194</v>
      </c>
      <c r="E97" s="17" t="s">
        <v>133</v>
      </c>
      <c r="F97" s="17" t="s">
        <v>132</v>
      </c>
      <c r="G97" s="1">
        <v>19.989999999999998</v>
      </c>
      <c r="H97" s="56">
        <v>286791</v>
      </c>
      <c r="I97" s="56">
        <v>1938</v>
      </c>
      <c r="J97" s="59">
        <v>1615</v>
      </c>
      <c r="K97" s="56">
        <f t="shared" si="2"/>
        <v>463167465</v>
      </c>
      <c r="L97" s="56">
        <f t="shared" si="3"/>
        <v>38740.619999999995</v>
      </c>
    </row>
    <row r="98" spans="1:12" ht="18" customHeight="1">
      <c r="A98" s="5">
        <v>106.395604395604</v>
      </c>
      <c r="B98" s="18" t="s">
        <v>226</v>
      </c>
      <c r="C98" s="22" t="s">
        <v>230</v>
      </c>
      <c r="D98" s="45" t="s">
        <v>131</v>
      </c>
      <c r="E98" s="17" t="s">
        <v>135</v>
      </c>
      <c r="F98" s="17" t="s">
        <v>134</v>
      </c>
      <c r="G98" s="1">
        <v>22.4</v>
      </c>
      <c r="H98" s="56">
        <v>286791</v>
      </c>
      <c r="I98" s="56">
        <v>11098</v>
      </c>
      <c r="J98" s="59">
        <v>11937</v>
      </c>
      <c r="K98" s="56">
        <f t="shared" si="2"/>
        <v>3423424167</v>
      </c>
      <c r="L98" s="56">
        <f t="shared" si="3"/>
        <v>248595.19999999998</v>
      </c>
    </row>
    <row r="99" spans="1:12" ht="18">
      <c r="A99" s="5">
        <v>107.50549450549499</v>
      </c>
      <c r="B99" s="18" t="s">
        <v>226</v>
      </c>
      <c r="C99" s="22" t="s">
        <v>230</v>
      </c>
      <c r="D99" s="46"/>
      <c r="E99" s="17" t="s">
        <v>137</v>
      </c>
      <c r="F99" s="17" t="s">
        <v>136</v>
      </c>
      <c r="G99" s="1">
        <v>21</v>
      </c>
      <c r="H99" s="56"/>
      <c r="I99" s="56">
        <v>0</v>
      </c>
      <c r="J99" s="59">
        <v>0</v>
      </c>
      <c r="K99" s="56">
        <f t="shared" si="2"/>
        <v>0</v>
      </c>
      <c r="L99" s="56">
        <f t="shared" si="3"/>
        <v>0</v>
      </c>
    </row>
    <row r="100" spans="1:12" ht="18" customHeight="1">
      <c r="A100" s="5">
        <v>108.615384615385</v>
      </c>
      <c r="B100" s="18" t="s">
        <v>226</v>
      </c>
      <c r="C100" s="22" t="s">
        <v>230</v>
      </c>
      <c r="D100" s="44" t="s">
        <v>143</v>
      </c>
      <c r="E100" s="17" t="s">
        <v>145</v>
      </c>
      <c r="F100" s="17" t="s">
        <v>144</v>
      </c>
      <c r="G100" s="1">
        <v>19</v>
      </c>
      <c r="H100" s="56">
        <v>63094</v>
      </c>
      <c r="I100" s="56">
        <v>226</v>
      </c>
      <c r="J100" s="59">
        <v>0</v>
      </c>
      <c r="K100" s="56">
        <f t="shared" si="2"/>
        <v>0</v>
      </c>
      <c r="L100" s="56">
        <f t="shared" si="3"/>
        <v>4294</v>
      </c>
    </row>
    <row r="101" spans="1:12" ht="18" customHeight="1">
      <c r="A101" s="5">
        <v>109.725274725275</v>
      </c>
      <c r="B101" s="18" t="s">
        <v>226</v>
      </c>
      <c r="C101" s="22" t="s">
        <v>230</v>
      </c>
      <c r="D101" s="44"/>
      <c r="E101" s="17" t="s">
        <v>147</v>
      </c>
      <c r="F101" s="17" t="s">
        <v>146</v>
      </c>
      <c r="G101" s="1">
        <v>18.13</v>
      </c>
      <c r="H101" s="56">
        <v>63094</v>
      </c>
      <c r="I101" s="56">
        <v>3092</v>
      </c>
      <c r="J101" s="59">
        <v>8508</v>
      </c>
      <c r="K101" s="56">
        <f t="shared" ref="K101:K135" si="4">J101*H101</f>
        <v>536803752</v>
      </c>
      <c r="L101" s="56">
        <f t="shared" ref="L101:L135" si="5">G101*I101</f>
        <v>56057.96</v>
      </c>
    </row>
    <row r="102" spans="1:12" ht="18" customHeight="1">
      <c r="A102" s="5">
        <v>110.835164835165</v>
      </c>
      <c r="B102" s="18" t="s">
        <v>226</v>
      </c>
      <c r="C102" s="22" t="s">
        <v>230</v>
      </c>
      <c r="D102" s="44" t="s">
        <v>148</v>
      </c>
      <c r="E102" s="17" t="s">
        <v>150</v>
      </c>
      <c r="F102" s="17" t="s">
        <v>149</v>
      </c>
      <c r="G102" s="1">
        <v>21</v>
      </c>
      <c r="H102" s="56">
        <v>72108</v>
      </c>
      <c r="I102" s="56">
        <v>1645</v>
      </c>
      <c r="J102" s="59">
        <v>519</v>
      </c>
      <c r="K102" s="56">
        <f t="shared" si="4"/>
        <v>37424052</v>
      </c>
      <c r="L102" s="56">
        <f t="shared" si="5"/>
        <v>34545</v>
      </c>
    </row>
    <row r="103" spans="1:12" ht="18" customHeight="1">
      <c r="A103" s="5">
        <v>111.94505494505501</v>
      </c>
      <c r="B103" s="18" t="s">
        <v>226</v>
      </c>
      <c r="C103" s="22" t="s">
        <v>230</v>
      </c>
      <c r="D103" s="44"/>
      <c r="E103" s="17" t="s">
        <v>150</v>
      </c>
      <c r="F103" s="17" t="s">
        <v>151</v>
      </c>
      <c r="G103" s="1">
        <v>21</v>
      </c>
      <c r="H103" s="56">
        <v>86037</v>
      </c>
      <c r="I103" s="56">
        <v>231</v>
      </c>
      <c r="J103" s="59">
        <v>0</v>
      </c>
      <c r="K103" s="56">
        <f t="shared" si="4"/>
        <v>0</v>
      </c>
      <c r="L103" s="56">
        <f t="shared" si="5"/>
        <v>4851</v>
      </c>
    </row>
    <row r="104" spans="1:12" ht="18" customHeight="1">
      <c r="A104" s="5">
        <v>113.05494505494499</v>
      </c>
      <c r="B104" s="18" t="s">
        <v>226</v>
      </c>
      <c r="C104" s="22" t="s">
        <v>230</v>
      </c>
      <c r="D104" s="44"/>
      <c r="E104" s="17" t="s">
        <v>150</v>
      </c>
      <c r="F104" s="17" t="s">
        <v>152</v>
      </c>
      <c r="G104" s="1">
        <v>19.899999999999999</v>
      </c>
      <c r="H104" s="56">
        <v>86037</v>
      </c>
      <c r="I104" s="56">
        <v>715</v>
      </c>
      <c r="J104" s="59">
        <v>1789</v>
      </c>
      <c r="K104" s="56">
        <f t="shared" si="4"/>
        <v>153920193</v>
      </c>
      <c r="L104" s="56">
        <f t="shared" si="5"/>
        <v>14228.499999999998</v>
      </c>
    </row>
    <row r="105" spans="1:12" ht="18" customHeight="1">
      <c r="A105" s="5">
        <v>114.164835164835</v>
      </c>
      <c r="B105" s="18" t="s">
        <v>226</v>
      </c>
      <c r="C105" s="22" t="s">
        <v>230</v>
      </c>
      <c r="D105" s="44"/>
      <c r="E105" s="17" t="s">
        <v>154</v>
      </c>
      <c r="F105" s="17" t="s">
        <v>153</v>
      </c>
      <c r="G105" s="1">
        <v>25.5</v>
      </c>
      <c r="H105" s="56">
        <v>72108</v>
      </c>
      <c r="I105" s="56">
        <v>992</v>
      </c>
      <c r="J105" s="59">
        <v>1476</v>
      </c>
      <c r="K105" s="56">
        <f t="shared" si="4"/>
        <v>106431408</v>
      </c>
      <c r="L105" s="56">
        <f t="shared" si="5"/>
        <v>25296</v>
      </c>
    </row>
    <row r="106" spans="1:12" ht="18" customHeight="1">
      <c r="A106" s="5">
        <v>115.274725274725</v>
      </c>
      <c r="B106" s="18" t="s">
        <v>226</v>
      </c>
      <c r="C106" s="22" t="s">
        <v>230</v>
      </c>
      <c r="D106" s="44"/>
      <c r="E106" s="17" t="s">
        <v>154</v>
      </c>
      <c r="F106" s="17" t="s">
        <v>155</v>
      </c>
      <c r="G106" s="1">
        <v>31</v>
      </c>
      <c r="H106" s="56">
        <v>86037</v>
      </c>
      <c r="I106" s="56">
        <v>918</v>
      </c>
      <c r="J106" s="59">
        <v>26</v>
      </c>
      <c r="K106" s="56">
        <f t="shared" si="4"/>
        <v>2236962</v>
      </c>
      <c r="L106" s="56">
        <f t="shared" si="5"/>
        <v>28458</v>
      </c>
    </row>
    <row r="107" spans="1:12" ht="18" customHeight="1">
      <c r="A107" s="5">
        <v>116.384615384615</v>
      </c>
      <c r="B107" s="18" t="s">
        <v>226</v>
      </c>
      <c r="C107" s="22" t="s">
        <v>230</v>
      </c>
      <c r="D107" s="44"/>
      <c r="E107" s="17" t="s">
        <v>154</v>
      </c>
      <c r="F107" s="17" t="s">
        <v>156</v>
      </c>
      <c r="G107" s="1">
        <v>29.76</v>
      </c>
      <c r="H107" s="56">
        <v>86037</v>
      </c>
      <c r="I107" s="56">
        <v>2289</v>
      </c>
      <c r="J107" s="59">
        <v>1271</v>
      </c>
      <c r="K107" s="56">
        <f t="shared" si="4"/>
        <v>109353027</v>
      </c>
      <c r="L107" s="56">
        <f t="shared" si="5"/>
        <v>68120.639999999999</v>
      </c>
    </row>
    <row r="108" spans="1:12" ht="18">
      <c r="A108" s="5">
        <v>117.494505494506</v>
      </c>
      <c r="B108" s="18" t="s">
        <v>226</v>
      </c>
      <c r="C108" s="22" t="s">
        <v>230</v>
      </c>
      <c r="D108" s="44" t="s">
        <v>195</v>
      </c>
      <c r="E108" s="17" t="s">
        <v>157</v>
      </c>
      <c r="F108" s="17" t="s">
        <v>158</v>
      </c>
      <c r="G108" s="1">
        <v>33</v>
      </c>
      <c r="H108" s="56"/>
      <c r="I108" s="56">
        <v>0</v>
      </c>
      <c r="J108" s="59">
        <v>0</v>
      </c>
      <c r="K108" s="56">
        <f t="shared" si="4"/>
        <v>0</v>
      </c>
      <c r="L108" s="56">
        <f t="shared" si="5"/>
        <v>0</v>
      </c>
    </row>
    <row r="109" spans="1:12" ht="18">
      <c r="A109" s="5">
        <v>118.604395604396</v>
      </c>
      <c r="B109" s="18" t="s">
        <v>226</v>
      </c>
      <c r="C109" s="22" t="s">
        <v>230</v>
      </c>
      <c r="D109" s="44"/>
      <c r="E109" s="17" t="s">
        <v>160</v>
      </c>
      <c r="F109" s="17" t="s">
        <v>159</v>
      </c>
      <c r="G109" s="1">
        <v>28.71</v>
      </c>
      <c r="H109" s="57">
        <v>72108</v>
      </c>
      <c r="I109" s="58">
        <v>2893</v>
      </c>
      <c r="J109" s="59">
        <v>2627</v>
      </c>
      <c r="K109" s="56">
        <f t="shared" si="4"/>
        <v>189427716</v>
      </c>
      <c r="L109" s="56">
        <f t="shared" si="5"/>
        <v>83058.03</v>
      </c>
    </row>
    <row r="110" spans="1:12" ht="18">
      <c r="A110" s="5">
        <v>119.71428571428601</v>
      </c>
      <c r="B110" s="18" t="s">
        <v>226</v>
      </c>
      <c r="C110" s="22" t="s">
        <v>230</v>
      </c>
      <c r="D110" s="44"/>
      <c r="E110" s="17" t="s">
        <v>160</v>
      </c>
      <c r="F110" s="17" t="s">
        <v>161</v>
      </c>
      <c r="G110" s="1">
        <v>33</v>
      </c>
      <c r="H110" s="57">
        <v>86037</v>
      </c>
      <c r="I110" s="58">
        <v>136</v>
      </c>
      <c r="J110" s="59">
        <v>86</v>
      </c>
      <c r="K110" s="56">
        <f t="shared" si="4"/>
        <v>7399182</v>
      </c>
      <c r="L110" s="56">
        <f t="shared" si="5"/>
        <v>4488</v>
      </c>
    </row>
    <row r="111" spans="1:12" ht="18">
      <c r="A111" s="5">
        <v>120.824175824176</v>
      </c>
      <c r="B111" s="18" t="s">
        <v>226</v>
      </c>
      <c r="C111" s="22" t="s">
        <v>230</v>
      </c>
      <c r="D111" s="44" t="s">
        <v>162</v>
      </c>
      <c r="E111" s="17" t="s">
        <v>164</v>
      </c>
      <c r="F111" s="17" t="s">
        <v>163</v>
      </c>
      <c r="G111" s="1">
        <v>41.75</v>
      </c>
      <c r="H111" s="57">
        <v>86037</v>
      </c>
      <c r="I111" s="58">
        <v>684</v>
      </c>
      <c r="J111" s="59">
        <v>237</v>
      </c>
      <c r="K111" s="56">
        <f t="shared" si="4"/>
        <v>20390769</v>
      </c>
      <c r="L111" s="56">
        <f t="shared" si="5"/>
        <v>28557</v>
      </c>
    </row>
    <row r="112" spans="1:12" ht="18">
      <c r="A112" s="5">
        <v>121.934065934066</v>
      </c>
      <c r="B112" s="18" t="s">
        <v>226</v>
      </c>
      <c r="C112" s="22" t="s">
        <v>230</v>
      </c>
      <c r="D112" s="44"/>
      <c r="E112" s="17" t="s">
        <v>164</v>
      </c>
      <c r="F112" s="17" t="s">
        <v>165</v>
      </c>
      <c r="G112" s="1">
        <v>26.6</v>
      </c>
      <c r="H112" s="57">
        <v>86037</v>
      </c>
      <c r="I112" s="58">
        <v>27</v>
      </c>
      <c r="J112" s="59">
        <v>33</v>
      </c>
      <c r="K112" s="56">
        <f t="shared" si="4"/>
        <v>2839221</v>
      </c>
      <c r="L112" s="56">
        <f t="shared" si="5"/>
        <v>718.2</v>
      </c>
    </row>
    <row r="113" spans="1:12" ht="18">
      <c r="A113" s="5">
        <v>123.043956043956</v>
      </c>
      <c r="B113" s="18" t="s">
        <v>226</v>
      </c>
      <c r="C113" s="22" t="s">
        <v>230</v>
      </c>
      <c r="D113" s="44"/>
      <c r="E113" s="17" t="s">
        <v>164</v>
      </c>
      <c r="F113" s="17" t="s">
        <v>166</v>
      </c>
      <c r="G113" s="1">
        <v>26</v>
      </c>
      <c r="H113" s="57">
        <v>86037</v>
      </c>
      <c r="I113" s="58">
        <v>336</v>
      </c>
      <c r="J113" s="59">
        <v>129</v>
      </c>
      <c r="K113" s="56">
        <f t="shared" si="4"/>
        <v>11098773</v>
      </c>
      <c r="L113" s="56">
        <f t="shared" si="5"/>
        <v>8736</v>
      </c>
    </row>
    <row r="114" spans="1:12" ht="18">
      <c r="A114" s="5">
        <v>124.153846153846</v>
      </c>
      <c r="B114" s="18" t="s">
        <v>226</v>
      </c>
      <c r="C114" s="22" t="s">
        <v>230</v>
      </c>
      <c r="D114" s="44"/>
      <c r="E114" s="17" t="s">
        <v>168</v>
      </c>
      <c r="F114" s="17" t="s">
        <v>167</v>
      </c>
      <c r="G114" s="1">
        <v>41.75</v>
      </c>
      <c r="H114" s="57">
        <v>86037</v>
      </c>
      <c r="I114" s="58">
        <v>684</v>
      </c>
      <c r="J114" s="59">
        <v>237</v>
      </c>
      <c r="K114" s="56">
        <f t="shared" si="4"/>
        <v>20390769</v>
      </c>
      <c r="L114" s="56">
        <f t="shared" si="5"/>
        <v>28557</v>
      </c>
    </row>
    <row r="115" spans="1:12" ht="18">
      <c r="A115" s="5">
        <v>125.26373626373601</v>
      </c>
      <c r="B115" s="18" t="s">
        <v>226</v>
      </c>
      <c r="C115" s="22" t="s">
        <v>230</v>
      </c>
      <c r="D115" s="44"/>
      <c r="E115" s="17" t="s">
        <v>168</v>
      </c>
      <c r="F115" s="17" t="s">
        <v>169</v>
      </c>
      <c r="G115" s="1">
        <v>32.9</v>
      </c>
      <c r="H115" s="57">
        <v>86037</v>
      </c>
      <c r="I115" s="58">
        <v>3731</v>
      </c>
      <c r="J115" s="59">
        <v>2352</v>
      </c>
      <c r="K115" s="56">
        <f t="shared" si="4"/>
        <v>202359024</v>
      </c>
      <c r="L115" s="56">
        <f t="shared" si="5"/>
        <v>122749.9</v>
      </c>
    </row>
    <row r="116" spans="1:12" ht="18">
      <c r="A116" s="5">
        <v>126.373626373626</v>
      </c>
      <c r="B116" s="18" t="s">
        <v>226</v>
      </c>
      <c r="C116" s="22" t="s">
        <v>230</v>
      </c>
      <c r="D116" s="44"/>
      <c r="E116" s="17" t="s">
        <v>168</v>
      </c>
      <c r="F116" s="17" t="s">
        <v>170</v>
      </c>
      <c r="G116" s="1">
        <v>26</v>
      </c>
      <c r="H116" s="57">
        <v>86037</v>
      </c>
      <c r="I116" s="58">
        <v>255</v>
      </c>
      <c r="J116" s="59">
        <v>285</v>
      </c>
      <c r="K116" s="56">
        <f t="shared" si="4"/>
        <v>24520545</v>
      </c>
      <c r="L116" s="56">
        <f t="shared" si="5"/>
        <v>6630</v>
      </c>
    </row>
    <row r="117" spans="1:12" ht="18">
      <c r="A117" s="5">
        <v>127.48351648351699</v>
      </c>
      <c r="B117" s="18" t="s">
        <v>226</v>
      </c>
      <c r="C117" s="22" t="s">
        <v>230</v>
      </c>
      <c r="D117" s="44"/>
      <c r="E117" s="17" t="s">
        <v>168</v>
      </c>
      <c r="F117" s="17" t="s">
        <v>171</v>
      </c>
      <c r="G117" s="1">
        <v>27</v>
      </c>
      <c r="H117" s="57">
        <v>86037</v>
      </c>
      <c r="I117" s="58">
        <v>3</v>
      </c>
      <c r="J117" s="59">
        <v>204</v>
      </c>
      <c r="K117" s="56">
        <f t="shared" si="4"/>
        <v>17551548</v>
      </c>
      <c r="L117" s="56">
        <f t="shared" si="5"/>
        <v>81</v>
      </c>
    </row>
    <row r="118" spans="1:12" ht="18">
      <c r="A118" s="5">
        <v>128.593406593407</v>
      </c>
      <c r="B118" s="18" t="s">
        <v>226</v>
      </c>
      <c r="C118" s="22" t="s">
        <v>230</v>
      </c>
      <c r="D118" s="44" t="s">
        <v>172</v>
      </c>
      <c r="E118" s="17" t="s">
        <v>174</v>
      </c>
      <c r="F118" s="17" t="s">
        <v>173</v>
      </c>
      <c r="G118" s="1">
        <v>24.96</v>
      </c>
      <c r="H118" s="57">
        <v>86037</v>
      </c>
      <c r="I118" s="58">
        <v>890</v>
      </c>
      <c r="J118" s="59">
        <v>700</v>
      </c>
      <c r="K118" s="56">
        <f t="shared" si="4"/>
        <v>60225900</v>
      </c>
      <c r="L118" s="56">
        <f t="shared" si="5"/>
        <v>22214.400000000001</v>
      </c>
    </row>
    <row r="119" spans="1:12" ht="18">
      <c r="A119" s="5">
        <v>129.70329670329701</v>
      </c>
      <c r="B119" s="18" t="s">
        <v>226</v>
      </c>
      <c r="C119" s="22" t="s">
        <v>230</v>
      </c>
      <c r="D119" s="44"/>
      <c r="E119" s="17" t="s">
        <v>174</v>
      </c>
      <c r="F119" s="17" t="s">
        <v>175</v>
      </c>
      <c r="G119" s="1">
        <v>24.5</v>
      </c>
      <c r="H119" s="57">
        <v>86037</v>
      </c>
      <c r="I119" s="58">
        <v>164</v>
      </c>
      <c r="J119" s="59">
        <v>103</v>
      </c>
      <c r="K119" s="56">
        <f t="shared" si="4"/>
        <v>8861811</v>
      </c>
      <c r="L119" s="56">
        <f t="shared" si="5"/>
        <v>4018</v>
      </c>
    </row>
    <row r="120" spans="1:12" ht="18">
      <c r="A120" s="5">
        <v>130.813186813187</v>
      </c>
      <c r="B120" s="18" t="s">
        <v>226</v>
      </c>
      <c r="C120" s="22" t="s">
        <v>230</v>
      </c>
      <c r="D120" s="44"/>
      <c r="E120" s="17" t="s">
        <v>174</v>
      </c>
      <c r="F120" s="17" t="s">
        <v>176</v>
      </c>
      <c r="G120" s="1">
        <v>22.69</v>
      </c>
      <c r="H120" s="57">
        <v>86037</v>
      </c>
      <c r="I120" s="58">
        <v>3888</v>
      </c>
      <c r="J120" s="59">
        <v>3582</v>
      </c>
      <c r="K120" s="56">
        <f t="shared" si="4"/>
        <v>308184534</v>
      </c>
      <c r="L120" s="56">
        <f t="shared" si="5"/>
        <v>88218.72</v>
      </c>
    </row>
    <row r="121" spans="1:12" ht="18">
      <c r="A121" s="5">
        <v>131.92307692307699</v>
      </c>
      <c r="B121" s="18" t="s">
        <v>226</v>
      </c>
      <c r="C121" s="22" t="s">
        <v>230</v>
      </c>
      <c r="D121" s="44"/>
      <c r="E121" s="17" t="s">
        <v>178</v>
      </c>
      <c r="F121" s="17" t="s">
        <v>177</v>
      </c>
      <c r="G121" s="1">
        <v>21</v>
      </c>
      <c r="H121" s="57">
        <v>72108</v>
      </c>
      <c r="I121" s="58">
        <v>6490</v>
      </c>
      <c r="J121" s="59">
        <v>3378</v>
      </c>
      <c r="K121" s="56">
        <f t="shared" si="4"/>
        <v>243580824</v>
      </c>
      <c r="L121" s="56">
        <f t="shared" si="5"/>
        <v>136290</v>
      </c>
    </row>
    <row r="122" spans="1:12" ht="18">
      <c r="A122" s="5">
        <v>133.03296703296701</v>
      </c>
      <c r="B122" s="18" t="s">
        <v>226</v>
      </c>
      <c r="C122" s="22" t="s">
        <v>230</v>
      </c>
      <c r="D122" s="44"/>
      <c r="E122" s="17" t="s">
        <v>178</v>
      </c>
      <c r="F122" s="17" t="s">
        <v>179</v>
      </c>
      <c r="G122" s="1">
        <v>26</v>
      </c>
      <c r="H122" s="57">
        <v>86037</v>
      </c>
      <c r="I122" s="58">
        <v>3</v>
      </c>
      <c r="J122" s="59">
        <v>11</v>
      </c>
      <c r="K122" s="56">
        <f t="shared" si="4"/>
        <v>946407</v>
      </c>
      <c r="L122" s="56">
        <f t="shared" si="5"/>
        <v>78</v>
      </c>
    </row>
    <row r="123" spans="1:12" ht="18">
      <c r="A123" s="5">
        <v>134.142857142857</v>
      </c>
      <c r="B123" s="18" t="s">
        <v>226</v>
      </c>
      <c r="C123" s="22" t="s">
        <v>230</v>
      </c>
      <c r="D123" s="44"/>
      <c r="E123" s="17" t="s">
        <v>178</v>
      </c>
      <c r="F123" s="17" t="s">
        <v>180</v>
      </c>
      <c r="G123" s="1">
        <v>24.41</v>
      </c>
      <c r="H123" s="57">
        <v>86037</v>
      </c>
      <c r="I123" s="58">
        <v>2308</v>
      </c>
      <c r="J123" s="59">
        <v>3282</v>
      </c>
      <c r="K123" s="56">
        <f t="shared" si="4"/>
        <v>282373434</v>
      </c>
      <c r="L123" s="56">
        <f t="shared" si="5"/>
        <v>56338.28</v>
      </c>
    </row>
    <row r="124" spans="1:12" ht="18">
      <c r="A124" s="5">
        <v>135.25274725274701</v>
      </c>
      <c r="B124" s="18" t="s">
        <v>226</v>
      </c>
      <c r="C124" s="22" t="s">
        <v>230</v>
      </c>
      <c r="D124" s="44" t="s">
        <v>181</v>
      </c>
      <c r="E124" s="17" t="s">
        <v>183</v>
      </c>
      <c r="F124" s="17" t="s">
        <v>182</v>
      </c>
      <c r="G124" s="1">
        <v>25</v>
      </c>
      <c r="H124" s="57">
        <v>45067</v>
      </c>
      <c r="I124" s="58">
        <v>955</v>
      </c>
      <c r="J124" s="59">
        <v>43</v>
      </c>
      <c r="K124" s="56">
        <f t="shared" si="4"/>
        <v>1937881</v>
      </c>
      <c r="L124" s="56">
        <f t="shared" si="5"/>
        <v>23875</v>
      </c>
    </row>
    <row r="125" spans="1:12" ht="18">
      <c r="A125" s="5">
        <v>136.362637362637</v>
      </c>
      <c r="B125" s="18" t="s">
        <v>226</v>
      </c>
      <c r="C125" s="22" t="s">
        <v>230</v>
      </c>
      <c r="D125" s="44"/>
      <c r="E125" s="17" t="s">
        <v>183</v>
      </c>
      <c r="F125" s="17" t="s">
        <v>184</v>
      </c>
      <c r="G125" s="1">
        <v>24.96</v>
      </c>
      <c r="H125" s="57">
        <v>45067</v>
      </c>
      <c r="I125" s="58">
        <v>477</v>
      </c>
      <c r="J125" s="59">
        <v>346</v>
      </c>
      <c r="K125" s="56">
        <f t="shared" si="4"/>
        <v>15593182</v>
      </c>
      <c r="L125" s="56">
        <f t="shared" si="5"/>
        <v>11905.92</v>
      </c>
    </row>
    <row r="126" spans="1:12" ht="18">
      <c r="A126" s="5">
        <v>137.47252747252799</v>
      </c>
      <c r="B126" s="18" t="s">
        <v>226</v>
      </c>
      <c r="C126" s="22" t="s">
        <v>230</v>
      </c>
      <c r="D126" s="44"/>
      <c r="E126" s="17" t="s">
        <v>183</v>
      </c>
      <c r="F126" s="17" t="s">
        <v>185</v>
      </c>
      <c r="G126" s="1">
        <v>26</v>
      </c>
      <c r="H126" s="57">
        <v>86037</v>
      </c>
      <c r="I126" s="58">
        <v>1513</v>
      </c>
      <c r="J126" s="59">
        <v>3949</v>
      </c>
      <c r="K126" s="56">
        <f t="shared" si="4"/>
        <v>339760113</v>
      </c>
      <c r="L126" s="56">
        <f t="shared" si="5"/>
        <v>39338</v>
      </c>
    </row>
    <row r="127" spans="1:12" ht="18">
      <c r="A127" s="5">
        <v>138.582417582418</v>
      </c>
      <c r="B127" s="18" t="s">
        <v>226</v>
      </c>
      <c r="C127" s="22" t="s">
        <v>230</v>
      </c>
      <c r="D127" s="44"/>
      <c r="E127" s="17" t="s">
        <v>187</v>
      </c>
      <c r="F127" s="17" t="s">
        <v>186</v>
      </c>
      <c r="G127" s="1">
        <v>26</v>
      </c>
      <c r="H127" s="57">
        <v>72108</v>
      </c>
      <c r="I127" s="58">
        <v>4477</v>
      </c>
      <c r="J127" s="59">
        <v>3310</v>
      </c>
      <c r="K127" s="56">
        <f t="shared" si="4"/>
        <v>238677480</v>
      </c>
      <c r="L127" s="56">
        <f t="shared" si="5"/>
        <v>116402</v>
      </c>
    </row>
    <row r="128" spans="1:12" ht="18">
      <c r="A128" s="5">
        <v>139.69230769230799</v>
      </c>
      <c r="B128" s="18" t="s">
        <v>226</v>
      </c>
      <c r="C128" s="22" t="s">
        <v>230</v>
      </c>
      <c r="D128" s="44"/>
      <c r="E128" s="17" t="s">
        <v>187</v>
      </c>
      <c r="F128" s="17" t="s">
        <v>188</v>
      </c>
      <c r="G128" s="1">
        <v>27.5</v>
      </c>
      <c r="H128" s="57">
        <v>86037</v>
      </c>
      <c r="I128" s="58">
        <v>955</v>
      </c>
      <c r="J128" s="59">
        <v>21</v>
      </c>
      <c r="K128" s="56">
        <f t="shared" si="4"/>
        <v>1806777</v>
      </c>
      <c r="L128" s="56">
        <f t="shared" si="5"/>
        <v>26262.5</v>
      </c>
    </row>
    <row r="129" spans="1:12" ht="18">
      <c r="A129" s="5">
        <v>140.80219780219801</v>
      </c>
      <c r="B129" s="18" t="s">
        <v>226</v>
      </c>
      <c r="C129" s="22" t="s">
        <v>230</v>
      </c>
      <c r="D129" s="44"/>
      <c r="E129" s="17" t="s">
        <v>187</v>
      </c>
      <c r="F129" s="17" t="s">
        <v>189</v>
      </c>
      <c r="G129" s="1">
        <v>26.73</v>
      </c>
      <c r="H129" s="57">
        <v>86037</v>
      </c>
      <c r="I129" s="58">
        <v>2527</v>
      </c>
      <c r="J129" s="59">
        <v>5093</v>
      </c>
      <c r="K129" s="56">
        <f t="shared" si="4"/>
        <v>438186441</v>
      </c>
      <c r="L129" s="56">
        <f t="shared" si="5"/>
        <v>67546.710000000006</v>
      </c>
    </row>
    <row r="130" spans="1:12" ht="18">
      <c r="A130" s="5">
        <v>141.912087912088</v>
      </c>
      <c r="B130" s="18" t="s">
        <v>226</v>
      </c>
      <c r="C130" s="25"/>
      <c r="D130" s="41" t="s">
        <v>204</v>
      </c>
      <c r="E130" s="21" t="s">
        <v>68</v>
      </c>
      <c r="F130" s="18" t="s">
        <v>55</v>
      </c>
      <c r="G130" s="29">
        <v>1.7847999999999999</v>
      </c>
      <c r="H130" s="57">
        <v>260000</v>
      </c>
      <c r="I130" s="58">
        <v>6048</v>
      </c>
      <c r="J130" s="59">
        <v>1022</v>
      </c>
      <c r="K130" s="56">
        <f t="shared" si="4"/>
        <v>265720000</v>
      </c>
      <c r="L130" s="56">
        <f t="shared" si="5"/>
        <v>10794.4704</v>
      </c>
    </row>
    <row r="131" spans="1:12" ht="18">
      <c r="A131" s="5">
        <v>143.02197802197799</v>
      </c>
      <c r="B131" s="18" t="s">
        <v>226</v>
      </c>
      <c r="C131" s="23"/>
      <c r="D131" s="42"/>
      <c r="E131" s="21" t="s">
        <v>68</v>
      </c>
      <c r="F131" s="18" t="s">
        <v>56</v>
      </c>
      <c r="G131" s="29">
        <v>1.7847999999999999</v>
      </c>
      <c r="H131" s="57">
        <v>260000</v>
      </c>
      <c r="I131" s="58">
        <v>5742</v>
      </c>
      <c r="J131" s="59">
        <v>708</v>
      </c>
      <c r="K131" s="56">
        <f t="shared" si="4"/>
        <v>184080000</v>
      </c>
      <c r="L131" s="56">
        <f t="shared" si="5"/>
        <v>10248.321599999999</v>
      </c>
    </row>
    <row r="132" spans="1:12" ht="18">
      <c r="A132" s="5">
        <v>144.131868131868</v>
      </c>
      <c r="B132" s="18" t="s">
        <v>226</v>
      </c>
      <c r="C132" s="23"/>
      <c r="D132" s="42"/>
      <c r="E132" s="21" t="s">
        <v>68</v>
      </c>
      <c r="F132" s="18" t="s">
        <v>57</v>
      </c>
      <c r="G132" s="29">
        <v>1.7847999999999999</v>
      </c>
      <c r="H132" s="57">
        <v>260000</v>
      </c>
      <c r="I132" s="58">
        <v>4050</v>
      </c>
      <c r="J132" s="59">
        <v>389</v>
      </c>
      <c r="K132" s="56">
        <f t="shared" si="4"/>
        <v>101140000</v>
      </c>
      <c r="L132" s="56">
        <f t="shared" si="5"/>
        <v>7228.44</v>
      </c>
    </row>
    <row r="133" spans="1:12" ht="18">
      <c r="A133" s="5">
        <v>145.24175824175799</v>
      </c>
      <c r="B133" s="18" t="s">
        <v>226</v>
      </c>
      <c r="C133" s="23"/>
      <c r="D133" s="42"/>
      <c r="E133" s="21" t="s">
        <v>68</v>
      </c>
      <c r="F133" s="18" t="s">
        <v>58</v>
      </c>
      <c r="G133" s="29">
        <v>1.7847999999999999</v>
      </c>
      <c r="H133" s="57">
        <v>260000</v>
      </c>
      <c r="I133" s="58">
        <v>4050</v>
      </c>
      <c r="J133" s="59">
        <v>427</v>
      </c>
      <c r="K133" s="56">
        <f t="shared" si="4"/>
        <v>111020000</v>
      </c>
      <c r="L133" s="56">
        <f t="shared" si="5"/>
        <v>7228.44</v>
      </c>
    </row>
    <row r="134" spans="1:12" ht="18">
      <c r="A134" s="5">
        <v>146.35164835164801</v>
      </c>
      <c r="B134" s="18" t="s">
        <v>226</v>
      </c>
      <c r="C134" s="23"/>
      <c r="D134" s="42"/>
      <c r="E134" s="21" t="s">
        <v>68</v>
      </c>
      <c r="F134" s="18" t="s">
        <v>59</v>
      </c>
      <c r="G134" s="29">
        <v>1.85</v>
      </c>
      <c r="H134" s="57">
        <v>260000</v>
      </c>
      <c r="I134" s="58">
        <v>3660</v>
      </c>
      <c r="J134" s="59">
        <v>856</v>
      </c>
      <c r="K134" s="56">
        <f t="shared" si="4"/>
        <v>222560000</v>
      </c>
      <c r="L134" s="56">
        <f t="shared" si="5"/>
        <v>6771</v>
      </c>
    </row>
    <row r="135" spans="1:12" ht="18" customHeight="1">
      <c r="A135" s="5">
        <v>147.461538461538</v>
      </c>
      <c r="B135" s="18" t="s">
        <v>226</v>
      </c>
      <c r="C135" s="24"/>
      <c r="D135" s="43"/>
      <c r="E135" s="21" t="s">
        <v>68</v>
      </c>
      <c r="F135" s="18" t="s">
        <v>60</v>
      </c>
      <c r="G135" s="29">
        <v>1.85</v>
      </c>
      <c r="H135" s="57">
        <v>260000</v>
      </c>
      <c r="I135" s="58">
        <v>3170</v>
      </c>
      <c r="J135" s="59">
        <v>1760</v>
      </c>
      <c r="K135" s="56">
        <f t="shared" si="4"/>
        <v>457600000</v>
      </c>
      <c r="L135" s="56">
        <f t="shared" si="5"/>
        <v>5864.5</v>
      </c>
    </row>
    <row r="136" spans="1:12" ht="18">
      <c r="H136" s="36"/>
      <c r="I136" s="36"/>
      <c r="J136" s="36"/>
      <c r="K136" s="37">
        <f>SUM(K3:K135)</f>
        <v>1304873957279</v>
      </c>
      <c r="L136" s="37">
        <f>SUM(L3:L135)</f>
        <v>26307609.967104007</v>
      </c>
    </row>
  </sheetData>
  <autoFilter ref="A2:N136"/>
  <mergeCells count="21">
    <mergeCell ref="A1:L1"/>
    <mergeCell ref="D50:D52"/>
    <mergeCell ref="D3:D8"/>
    <mergeCell ref="D9:D11"/>
    <mergeCell ref="D12:D16"/>
    <mergeCell ref="D17:D21"/>
    <mergeCell ref="D24:D32"/>
    <mergeCell ref="D33:D44"/>
    <mergeCell ref="D45"/>
    <mergeCell ref="D48:D49"/>
    <mergeCell ref="D130:D135"/>
    <mergeCell ref="D56:D63"/>
    <mergeCell ref="D64:D91"/>
    <mergeCell ref="D92:D96"/>
    <mergeCell ref="D98:D99"/>
    <mergeCell ref="D100:D101"/>
    <mergeCell ref="D102:D107"/>
    <mergeCell ref="D108:D110"/>
    <mergeCell ref="D111:D117"/>
    <mergeCell ref="D118:D123"/>
    <mergeCell ref="D124:D129"/>
  </mergeCells>
  <pageMargins left="0.70866141732283472" right="0.70866141732283472" top="0.74803149606299213" bottom="0.74803149606299213" header="0.31496062992125984" footer="0.31496062992125984"/>
  <pageSetup paperSize="9" scale="1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990210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Farnaz Feizabadi</dc:creator>
  <cp:lastModifiedBy>Zohre Anbari</cp:lastModifiedBy>
  <cp:lastPrinted>2020-01-13T08:49:48Z</cp:lastPrinted>
  <dcterms:created xsi:type="dcterms:W3CDTF">2019-10-05T09:12:28Z</dcterms:created>
  <dcterms:modified xsi:type="dcterms:W3CDTF">2020-04-29T05:13:15Z</dcterms:modified>
</cp:coreProperties>
</file>